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9416" windowHeight="80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B9" i="1" l="1"/>
  <c r="B13" i="1" s="1"/>
  <c r="E12" i="1"/>
  <c r="E10" i="1"/>
  <c r="E11" i="1"/>
  <c r="C9" i="1"/>
  <c r="C13" i="1" s="1"/>
  <c r="D9" i="1" l="1"/>
  <c r="D13" i="1" l="1"/>
  <c r="E13" i="1" s="1"/>
  <c r="E9" i="1"/>
  <c r="I11" i="1"/>
  <c r="I10" i="1"/>
  <c r="G9" i="1" l="1"/>
  <c r="F9" i="1"/>
  <c r="K12" i="1"/>
  <c r="K11" i="1"/>
  <c r="K10" i="1"/>
  <c r="K9" i="1" l="1"/>
  <c r="J9" i="1"/>
  <c r="F13" i="1"/>
  <c r="H9" i="1"/>
  <c r="I9" i="1"/>
  <c r="G13" i="1"/>
  <c r="I12" i="1"/>
  <c r="J12" i="1"/>
  <c r="J10" i="1"/>
  <c r="H12" i="1"/>
  <c r="H11" i="1"/>
  <c r="H10" i="1"/>
  <c r="K13" i="1" l="1"/>
  <c r="J13" i="1" l="1"/>
  <c r="H13" i="1"/>
</calcChain>
</file>

<file path=xl/sharedStrings.xml><?xml version="1.0" encoding="utf-8"?>
<sst xmlns="http://schemas.openxmlformats.org/spreadsheetml/2006/main" count="29" uniqueCount="29">
  <si>
    <t>безвозмездные поступления</t>
  </si>
  <si>
    <t>Всего расходов</t>
  </si>
  <si>
    <t>Приложение № 1</t>
  </si>
  <si>
    <t>СПРАВКА</t>
  </si>
  <si>
    <t>Контрольно-счетной палаты</t>
  </si>
  <si>
    <t>Инспектор</t>
  </si>
  <si>
    <t>Сумма</t>
  </si>
  <si>
    <t>%</t>
  </si>
  <si>
    <t xml:space="preserve">Отклонение фактического исполнения по отчету от утвержденных бюджетных назначений по отчету </t>
  </si>
  <si>
    <t>Наименование                     показателя</t>
  </si>
  <si>
    <t>Утвержденные  бюджетные назначения (ф.0503117)</t>
  </si>
  <si>
    <r>
      <t xml:space="preserve">Всего доходов:         </t>
    </r>
    <r>
      <rPr>
        <sz val="14"/>
        <color theme="1"/>
        <rFont val="Times New Roman"/>
        <family val="1"/>
        <charset val="204"/>
      </rPr>
      <t>в т.ч.</t>
    </r>
  </si>
  <si>
    <t>налоговые и неналоговые доходы</t>
  </si>
  <si>
    <t xml:space="preserve"> (в рублях)</t>
  </si>
  <si>
    <t>Дефицит (-),                 профицит (+)</t>
  </si>
  <si>
    <t>М.Т.Янок</t>
  </si>
  <si>
    <t>Отклонение</t>
  </si>
  <si>
    <t>10=(7-4)</t>
  </si>
  <si>
    <t>11=(7-2)</t>
  </si>
  <si>
    <t>8=(7-6)</t>
  </si>
  <si>
    <t>9*=(7/6*100%)</t>
  </si>
  <si>
    <t>по исполнению бюджета сельского поселения "Село Булава" за 2019 год</t>
  </si>
  <si>
    <t>Исполнено по отчету за 2018 год (форма  0503117)</t>
  </si>
  <si>
    <t>Исполнено по отчету на 01.01.2020 года (форма  0503117)</t>
  </si>
  <si>
    <t>Отчет об исполнении бюджета за 2019 год</t>
  </si>
  <si>
    <t>Отклонение от отчета за 2019 год к отчету за 2018 год</t>
  </si>
  <si>
    <t>Решение Совета депутатов от 24.12.2018 № 107</t>
  </si>
  <si>
    <t>Решение Совета депутатов от 30.12.2019 № 182</t>
  </si>
  <si>
    <t>Отклонение фактического исполнения по отчету за 2019 год  от Решения от 30.12.2019 № 182 (сумма)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</si>
</sst>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4" fontId="2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 applyProtection="1">
      <alignment horizontal="center" wrapText="1"/>
      <protection locked="0"/>
    </xf>
    <xf numFmtId="4" fontId="4" fillId="2" borderId="2" xfId="0" applyNumberFormat="1" applyFont="1" applyFill="1" applyBorder="1" applyAlignment="1" applyProtection="1">
      <alignment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/>
    <xf numFmtId="0" fontId="1" fillId="2" borderId="0" xfId="0" applyFont="1" applyFill="1"/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1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80" zoomScaleNormal="80" zoomScaleSheetLayoutView="75" workbookViewId="0">
      <selection activeCell="I9" sqref="I9"/>
    </sheetView>
  </sheetViews>
  <sheetFormatPr defaultColWidth="8.88671875" defaultRowHeight="18" x14ac:dyDescent="0.35"/>
  <cols>
    <col min="1" max="1" width="20.44140625" style="43" customWidth="1"/>
    <col min="2" max="2" width="18" style="20" customWidth="1"/>
    <col min="3" max="3" width="19" style="20" customWidth="1"/>
    <col min="4" max="5" width="18.6640625" style="20" customWidth="1"/>
    <col min="6" max="6" width="18.88671875" style="20" customWidth="1"/>
    <col min="7" max="7" width="19.33203125" style="20" customWidth="1"/>
    <col min="8" max="8" width="16.109375" style="20" customWidth="1"/>
    <col min="9" max="9" width="15.6640625" style="20" customWidth="1"/>
    <col min="10" max="10" width="17.5546875" style="20" customWidth="1"/>
    <col min="11" max="11" width="17.6640625" style="20" customWidth="1"/>
    <col min="12" max="16384" width="8.88671875" style="20"/>
  </cols>
  <sheetData>
    <row r="1" spans="1:11" x14ac:dyDescent="0.3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35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5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8.75" customHeight="1" x14ac:dyDescent="0.35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7.5" hidden="1" customHeight="1" x14ac:dyDescent="0.35">
      <c r="B5" s="21"/>
      <c r="C5" s="21"/>
      <c r="D5" s="21"/>
      <c r="E5" s="21"/>
      <c r="F5" s="21"/>
      <c r="G5" s="21"/>
      <c r="H5" s="21"/>
      <c r="I5" s="21"/>
    </row>
    <row r="6" spans="1:11" s="22" customFormat="1" ht="109.95" customHeight="1" x14ac:dyDescent="0.3">
      <c r="A6" s="31" t="s">
        <v>9</v>
      </c>
      <c r="B6" s="31" t="s">
        <v>22</v>
      </c>
      <c r="C6" s="31" t="s">
        <v>26</v>
      </c>
      <c r="D6" s="31" t="s">
        <v>27</v>
      </c>
      <c r="E6" s="31" t="s">
        <v>16</v>
      </c>
      <c r="F6" s="36" t="s">
        <v>24</v>
      </c>
      <c r="G6" s="37"/>
      <c r="H6" s="36" t="s">
        <v>8</v>
      </c>
      <c r="I6" s="37"/>
      <c r="J6" s="41" t="s">
        <v>28</v>
      </c>
      <c r="K6" s="39" t="s">
        <v>25</v>
      </c>
    </row>
    <row r="7" spans="1:11" s="23" customFormat="1" ht="98.25" customHeight="1" x14ac:dyDescent="0.3">
      <c r="A7" s="32"/>
      <c r="B7" s="32"/>
      <c r="C7" s="32"/>
      <c r="D7" s="32"/>
      <c r="E7" s="32"/>
      <c r="F7" s="14" t="s">
        <v>10</v>
      </c>
      <c r="G7" s="18" t="s">
        <v>23</v>
      </c>
      <c r="H7" s="19" t="s">
        <v>6</v>
      </c>
      <c r="I7" s="18" t="s">
        <v>7</v>
      </c>
      <c r="J7" s="42"/>
      <c r="K7" s="40"/>
    </row>
    <row r="8" spans="1:11" s="24" customFormat="1" ht="21.6" customHeight="1" x14ac:dyDescent="0.25">
      <c r="A8" s="4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 t="s">
        <v>19</v>
      </c>
      <c r="I8" s="16" t="s">
        <v>20</v>
      </c>
      <c r="J8" s="15" t="s">
        <v>17</v>
      </c>
      <c r="K8" s="17" t="s">
        <v>18</v>
      </c>
    </row>
    <row r="9" spans="1:11" s="25" customFormat="1" ht="57" customHeight="1" x14ac:dyDescent="0.35">
      <c r="A9" s="7" t="s">
        <v>11</v>
      </c>
      <c r="B9" s="1">
        <f>B10+B11</f>
        <v>13900299.949999999</v>
      </c>
      <c r="C9" s="1">
        <f>C10+C11</f>
        <v>11488830</v>
      </c>
      <c r="D9" s="1">
        <f>D10+D11</f>
        <v>12779350</v>
      </c>
      <c r="E9" s="1">
        <f>D9-C9</f>
        <v>1290520</v>
      </c>
      <c r="F9" s="1">
        <f>F10+F11</f>
        <v>12779350</v>
      </c>
      <c r="G9" s="1">
        <f>G10+G11</f>
        <v>12066773.450000001</v>
      </c>
      <c r="H9" s="2">
        <f>G9-F9</f>
        <v>-712576.54999999888</v>
      </c>
      <c r="I9" s="8">
        <f>G9/F9*100</f>
        <v>94.424000046950752</v>
      </c>
      <c r="J9" s="1">
        <f>G9-D9</f>
        <v>-712576.54999999888</v>
      </c>
      <c r="K9" s="2">
        <f>+G9-B9</f>
        <v>-1833526.4999999981</v>
      </c>
    </row>
    <row r="10" spans="1:11" s="30" customFormat="1" ht="63" customHeight="1" x14ac:dyDescent="0.3">
      <c r="A10" s="9" t="s">
        <v>12</v>
      </c>
      <c r="B10" s="26">
        <v>3775769.95</v>
      </c>
      <c r="C10" s="26">
        <v>4340600</v>
      </c>
      <c r="D10" s="3">
        <v>4340600</v>
      </c>
      <c r="E10" s="3">
        <f t="shared" ref="E10:E13" si="0">D10-C10</f>
        <v>0</v>
      </c>
      <c r="F10" s="26">
        <v>4340600</v>
      </c>
      <c r="G10" s="26">
        <v>3628023.49</v>
      </c>
      <c r="H10" s="4">
        <f>G10-F10</f>
        <v>-712576.50999999978</v>
      </c>
      <c r="I10" s="10">
        <f>G10/F10*100</f>
        <v>83.583455973828507</v>
      </c>
      <c r="J10" s="3">
        <f>G10-D10</f>
        <v>-712576.50999999978</v>
      </c>
      <c r="K10" s="4">
        <f>+G10-B10</f>
        <v>-147746.45999999996</v>
      </c>
    </row>
    <row r="11" spans="1:11" s="30" customFormat="1" ht="39" customHeight="1" x14ac:dyDescent="0.3">
      <c r="A11" s="9" t="s">
        <v>0</v>
      </c>
      <c r="B11" s="26">
        <v>10124530</v>
      </c>
      <c r="C11" s="26">
        <v>7148230</v>
      </c>
      <c r="D11" s="3">
        <v>8438750</v>
      </c>
      <c r="E11" s="3">
        <f t="shared" si="0"/>
        <v>1290520</v>
      </c>
      <c r="F11" s="26">
        <v>8438750</v>
      </c>
      <c r="G11" s="26">
        <v>8438749.9600000009</v>
      </c>
      <c r="H11" s="4">
        <f>G11-F11</f>
        <v>-3.9999999105930328E-2</v>
      </c>
      <c r="I11" s="10">
        <f>G11/F11*100</f>
        <v>99.999999525996159</v>
      </c>
      <c r="J11" s="3">
        <f>G11-D11</f>
        <v>-3.9999999105930328E-2</v>
      </c>
      <c r="K11" s="4">
        <f>+G11-B11</f>
        <v>-1685780.0399999991</v>
      </c>
    </row>
    <row r="12" spans="1:11" s="25" customFormat="1" ht="24.75" customHeight="1" x14ac:dyDescent="0.35">
      <c r="A12" s="7" t="s">
        <v>1</v>
      </c>
      <c r="B12" s="5">
        <v>13958562.060000001</v>
      </c>
      <c r="C12" s="5">
        <v>11920000</v>
      </c>
      <c r="D12" s="27">
        <v>13210520</v>
      </c>
      <c r="E12" s="3">
        <f t="shared" si="0"/>
        <v>1290520</v>
      </c>
      <c r="F12" s="5">
        <v>13210520</v>
      </c>
      <c r="G12" s="5">
        <v>12490244.130000001</v>
      </c>
      <c r="H12" s="6">
        <f>G12-F12</f>
        <v>-720275.86999999918</v>
      </c>
      <c r="I12" s="11">
        <f>G12/F12*100</f>
        <v>94.547709931176072</v>
      </c>
      <c r="J12" s="5">
        <f>G12-D12</f>
        <v>-720275.86999999918</v>
      </c>
      <c r="K12" s="6">
        <f>+G12-B12</f>
        <v>-1468317.9299999997</v>
      </c>
    </row>
    <row r="13" spans="1:11" s="25" customFormat="1" ht="39" customHeight="1" x14ac:dyDescent="0.35">
      <c r="A13" s="12" t="s">
        <v>14</v>
      </c>
      <c r="B13" s="13">
        <f>B9-B12</f>
        <v>-58262.110000001267</v>
      </c>
      <c r="C13" s="13">
        <f>C9-C12</f>
        <v>-431170</v>
      </c>
      <c r="D13" s="5">
        <f>D9-D12</f>
        <v>-431170</v>
      </c>
      <c r="E13" s="3">
        <f t="shared" si="0"/>
        <v>0</v>
      </c>
      <c r="F13" s="13">
        <f>F9-F12</f>
        <v>-431170</v>
      </c>
      <c r="G13" s="13">
        <f>G9-G12</f>
        <v>-423470.6799999997</v>
      </c>
      <c r="H13" s="6">
        <f>G13-F13</f>
        <v>7699.320000000298</v>
      </c>
      <c r="I13" s="11"/>
      <c r="J13" s="5">
        <f>G13-D13</f>
        <v>7699.320000000298</v>
      </c>
      <c r="K13" s="6">
        <f>+G13-B13</f>
        <v>-365208.56999999844</v>
      </c>
    </row>
    <row r="15" spans="1:11" s="29" customFormat="1" x14ac:dyDescent="0.35">
      <c r="A15" s="45" t="s">
        <v>5</v>
      </c>
      <c r="B15" s="28"/>
      <c r="C15" s="28"/>
    </row>
    <row r="16" spans="1:11" s="29" customFormat="1" ht="23.4" customHeight="1" x14ac:dyDescent="0.35">
      <c r="A16" s="46" t="s">
        <v>4</v>
      </c>
      <c r="B16" s="46"/>
      <c r="C16" s="28"/>
      <c r="D16" s="28"/>
      <c r="E16" s="28"/>
      <c r="F16" s="38"/>
      <c r="G16" s="38"/>
      <c r="I16" s="28"/>
      <c r="J16" s="33" t="s">
        <v>15</v>
      </c>
      <c r="K16" s="33"/>
    </row>
  </sheetData>
  <mergeCells count="16">
    <mergeCell ref="F16:G16"/>
    <mergeCell ref="K6:K7"/>
    <mergeCell ref="J6:J7"/>
    <mergeCell ref="J16:K16"/>
    <mergeCell ref="B6:B7"/>
    <mergeCell ref="C6:C7"/>
    <mergeCell ref="E6:E7"/>
    <mergeCell ref="A16:B16"/>
    <mergeCell ref="A6:A7"/>
    <mergeCell ref="A1:K1"/>
    <mergeCell ref="A2:K2"/>
    <mergeCell ref="A3:K3"/>
    <mergeCell ref="A4:K4"/>
    <mergeCell ref="H6:I6"/>
    <mergeCell ref="F6:G6"/>
    <mergeCell ref="D6:D7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КСП2</cp:lastModifiedBy>
  <cp:lastPrinted>2020-03-02T04:31:43Z</cp:lastPrinted>
  <dcterms:created xsi:type="dcterms:W3CDTF">2012-04-09T06:34:51Z</dcterms:created>
  <dcterms:modified xsi:type="dcterms:W3CDTF">2020-03-02T04:32:01Z</dcterms:modified>
</cp:coreProperties>
</file>