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ESCRIPTION_TERRITORY">[1]REESTR_DS!$B$2:$B$3</definedName>
    <definedName name="kind_of_cons">[1]TEHSHEET!$R$2:$R$6</definedName>
    <definedName name="kind_of_heat_transfer">[1]TEHSHEET!$O$2:$O$12</definedName>
    <definedName name="kind_of_scheme_in">[1]TEHSHEET!$Q$2:$Q$5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3" l="1"/>
  <c r="F23" i="3"/>
  <c r="M19" i="3"/>
  <c r="F19" i="3"/>
  <c r="M15" i="3"/>
  <c r="F15" i="3"/>
  <c r="D8" i="3"/>
  <c r="C7" i="3"/>
  <c r="D7" i="3" s="1"/>
  <c r="E7" i="3" s="1"/>
  <c r="F7" i="3" s="1"/>
  <c r="G7" i="3" s="1"/>
  <c r="H7" i="3" s="1"/>
  <c r="J7" i="3" s="1"/>
  <c r="K7" i="3" s="1"/>
  <c r="L7" i="3" s="1"/>
  <c r="M7" i="3" s="1"/>
  <c r="N7" i="3" s="1"/>
  <c r="O7" i="3" s="1"/>
  <c r="Q7" i="3" s="1"/>
  <c r="R7" i="3" s="1"/>
  <c r="A12" i="3"/>
  <c r="A17" i="3"/>
  <c r="A14" i="3"/>
  <c r="A8" i="3"/>
  <c r="A9" i="3"/>
  <c r="A21" i="3"/>
  <c r="A18" i="3"/>
  <c r="A11" i="3"/>
  <c r="A13" i="3"/>
  <c r="A10" i="3"/>
  <c r="A22" i="3"/>
</calcChain>
</file>

<file path=xl/sharedStrings.xml><?xml version="1.0" encoding="utf-8"?>
<sst xmlns="http://schemas.openxmlformats.org/spreadsheetml/2006/main" count="139" uniqueCount="69">
  <si>
    <t>да</t>
  </si>
  <si>
    <t>Территория действия тарифа</t>
  </si>
  <si>
    <t>Муниципальный район</t>
  </si>
  <si>
    <t>Муниципальное образование</t>
  </si>
  <si>
    <t>№ п/п</t>
  </si>
  <si>
    <t>Наименование</t>
  </si>
  <si>
    <t>ОКТМО</t>
  </si>
  <si>
    <t>1</t>
  </si>
  <si>
    <t>2</t>
  </si>
  <si>
    <t>3</t>
  </si>
  <si>
    <t>4</t>
  </si>
  <si>
    <t>5</t>
  </si>
  <si>
    <t>6</t>
  </si>
  <si>
    <t>7</t>
  </si>
  <si>
    <t>0</t>
  </si>
  <si>
    <t>Ульчский муниципальный район</t>
  </si>
  <si>
    <t>Перечень тарифов и технологически не связанных между собой систем теплоснабжения, в отношении которых предлагаются различные тарифы в сфере теплоснабжения и горячего водоснабжения с использованием открытых систем теплоснабжения (информация раскрывается отдельно по каждой системе теплоснабжения)</t>
  </si>
  <si>
    <r>
      <t xml:space="preserve">Тариф на горячую воду предлагается </t>
    </r>
    <r>
      <rPr>
        <b/>
        <sz val="9"/>
        <rFont val="Tahoma"/>
        <family val="2"/>
        <charset val="204"/>
      </rPr>
      <t>с (!)</t>
    </r>
    <r>
      <rPr>
        <sz val="9"/>
        <rFont val="Tahoma"/>
        <family val="2"/>
        <charset val="204"/>
      </rPr>
      <t xml:space="preserve"> разбивкой по поставщикам</t>
    </r>
  </si>
  <si>
    <t>нет</t>
  </si>
  <si>
    <r>
      <t xml:space="preserve">Тариф на горячую воду предлагается </t>
    </r>
    <r>
      <rPr>
        <b/>
        <sz val="9"/>
        <rFont val="Tahoma"/>
        <family val="2"/>
        <charset val="204"/>
      </rPr>
      <t>без (!)</t>
    </r>
    <r>
      <rPr>
        <sz val="9"/>
        <rFont val="Tahoma"/>
        <family val="2"/>
        <charset val="204"/>
      </rPr>
      <t xml:space="preserve"> разбивки на компоненты</t>
    </r>
  </si>
  <si>
    <t>Вид тарифа</t>
  </si>
  <si>
    <t>Вид деятельности</t>
  </si>
  <si>
    <t>Наличие двухставочного тарифа</t>
  </si>
  <si>
    <t>Наименование тарифа</t>
  </si>
  <si>
    <t>Дифференциация по
 МО (территориям)</t>
  </si>
  <si>
    <t>Дифференциация по 
централизованным системам теплоснабжения</t>
  </si>
  <si>
    <t>Дифференциация по источникам тепловой энергии</t>
  </si>
  <si>
    <t>Примечание</t>
  </si>
  <si>
    <t>да/нет</t>
  </si>
  <si>
    <t>Описание</t>
  </si>
  <si>
    <t>8</t>
  </si>
  <si>
    <t>9</t>
  </si>
  <si>
    <t>10</t>
  </si>
  <si>
    <t>11</t>
  </si>
  <si>
    <t>12</t>
  </si>
  <si>
    <t>13</t>
  </si>
  <si>
    <t>14</t>
  </si>
  <si>
    <t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</si>
  <si>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Производство тепловой энергии. Некомбинированная выработка</t>
  </si>
  <si>
    <r>
      <t>Форма 4.10.2 Информация о предложении величин тарифов на тепловую энергию, поддержанию резервной тепловой мощности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</si>
  <si>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</si>
  <si>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</si>
  <si>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</si>
  <si>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</si>
  <si>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</si>
  <si>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тариф, руб./Гкал</t>
  </si>
  <si>
    <t>Двухставочный тариф</t>
  </si>
  <si>
    <t>Период действия</t>
  </si>
  <si>
    <t>ставка за тепловую  энергию, руб./Гкал</t>
  </si>
  <si>
    <t>ставка за содержание тепловой мощности, тыс.руб./Гкал/ч/мес</t>
  </si>
  <si>
    <t>дата начала</t>
  </si>
  <si>
    <t>дата окончания</t>
  </si>
  <si>
    <t>Схема подключения теплопотребляющей установки к коллектору источника тепловой энергии</t>
  </si>
  <si>
    <t>без дифференциации</t>
  </si>
  <si>
    <t>Группа потребителей</t>
  </si>
  <si>
    <t>бюджетные организации</t>
  </si>
  <si>
    <t>вода</t>
  </si>
  <si>
    <t>01.01.2022</t>
  </si>
  <si>
    <t>30.06.2022</t>
  </si>
  <si>
    <t>01.07.2022</t>
  </si>
  <si>
    <t>31.12.2022</t>
  </si>
  <si>
    <t>Добавить вид теплоносителя (параметры теплоносителя)</t>
  </si>
  <si>
    <t>прочие</t>
  </si>
  <si>
    <t>население и приравненные категории</t>
  </si>
  <si>
    <t>Добавить группу потребителей</t>
  </si>
  <si>
    <t>Булава</t>
  </si>
  <si>
    <t>МУП УМР " БУЛАВИНСКОЕ ЖКХ"</t>
  </si>
  <si>
    <t>Ульчский муниципальный район, Булава (08650407);</t>
  </si>
  <si>
    <t>08650407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</si>
</sst>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#,##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18"/>
      <name val="Tahoma"/>
      <family val="2"/>
      <charset val="204"/>
    </font>
    <font>
      <sz val="11"/>
      <name val="Wingdings 2"/>
      <family val="1"/>
      <charset val="2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11"/>
      <name val="Tahoma"/>
      <family val="2"/>
      <charset val="204"/>
    </font>
    <font>
      <sz val="12"/>
      <name val="Marlett"/>
      <charset val="2"/>
    </font>
    <font>
      <b/>
      <sz val="9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  <font>
      <sz val="1"/>
      <name val="Tahoma"/>
      <family val="2"/>
      <charset val="204"/>
    </font>
    <font>
      <sz val="1"/>
      <color indexed="11"/>
      <name val="Tahoma"/>
      <family val="2"/>
      <charset val="204"/>
    </font>
    <font>
      <sz val="11"/>
      <color indexed="8"/>
      <name val="Calibri"/>
      <family val="2"/>
      <charset val="204"/>
    </font>
    <font>
      <sz val="15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theme="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rgb="FFD3DBDB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4">
    <xf numFmtId="0" fontId="0" fillId="0" borderId="0"/>
    <xf numFmtId="0" fontId="2" fillId="0" borderId="0" applyBorder="0">
      <alignment horizontal="center" vertical="center" wrapText="1"/>
    </xf>
    <xf numFmtId="0" fontId="4" fillId="0" borderId="0"/>
    <xf numFmtId="4" fontId="7" fillId="2" borderId="4" applyBorder="0">
      <alignment horizontal="right"/>
    </xf>
    <xf numFmtId="0" fontId="4" fillId="0" borderId="0"/>
    <xf numFmtId="0" fontId="4" fillId="0" borderId="0"/>
    <xf numFmtId="0" fontId="8" fillId="0" borderId="5" applyBorder="0">
      <alignment horizontal="center" vertical="center" wrapText="1"/>
    </xf>
    <xf numFmtId="49" fontId="11" fillId="0" borderId="0" applyBorder="0">
      <alignment vertical="top"/>
    </xf>
    <xf numFmtId="49" fontId="7" fillId="0" borderId="0" applyBorder="0">
      <alignment vertical="top"/>
    </xf>
    <xf numFmtId="0" fontId="18" fillId="0" borderId="0"/>
    <xf numFmtId="0" fontId="18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5" fillId="0" borderId="0" xfId="2" applyFont="1" applyFill="1" applyAlignment="1" applyProtection="1">
      <alignment vertical="center" wrapText="1"/>
    </xf>
    <xf numFmtId="0" fontId="6" fillId="0" borderId="0" xfId="2" applyFont="1" applyFill="1" applyAlignment="1" applyProtection="1">
      <alignment vertical="center" wrapText="1"/>
    </xf>
    <xf numFmtId="0" fontId="7" fillId="0" borderId="0" xfId="2" applyFont="1" applyFill="1" applyBorder="1" applyAlignment="1" applyProtection="1">
      <alignment vertical="center" wrapText="1"/>
    </xf>
    <xf numFmtId="4" fontId="7" fillId="0" borderId="0" xfId="3" applyFont="1" applyFill="1" applyBorder="1" applyAlignment="1" applyProtection="1">
      <alignment horizontal="right" vertical="center" wrapText="1"/>
    </xf>
    <xf numFmtId="0" fontId="7" fillId="0" borderId="0" xfId="4" applyFont="1" applyFill="1" applyBorder="1" applyAlignment="1" applyProtection="1">
      <alignment horizontal="left" vertical="center" wrapText="1" indent="1"/>
    </xf>
    <xf numFmtId="4" fontId="0" fillId="0" borderId="0" xfId="3" applyFont="1" applyFill="1" applyBorder="1" applyAlignment="1" applyProtection="1">
      <alignment horizontal="center" vertical="center" wrapText="1"/>
    </xf>
    <xf numFmtId="4" fontId="7" fillId="0" borderId="0" xfId="3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vertical="center" wrapText="1"/>
    </xf>
    <xf numFmtId="164" fontId="7" fillId="0" borderId="2" xfId="2" applyNumberFormat="1" applyFont="1" applyFill="1" applyBorder="1" applyAlignment="1" applyProtection="1">
      <alignment horizontal="center" vertical="center" wrapText="1"/>
    </xf>
    <xf numFmtId="164" fontId="7" fillId="0" borderId="2" xfId="6" applyNumberFormat="1" applyFont="1" applyFill="1" applyBorder="1" applyAlignment="1" applyProtection="1">
      <alignment horizontal="center" vertical="center" wrapText="1"/>
    </xf>
    <xf numFmtId="49" fontId="9" fillId="0" borderId="6" xfId="6" applyNumberFormat="1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10" fillId="3" borderId="8" xfId="2" applyFont="1" applyFill="1" applyBorder="1" applyAlignment="1" applyProtection="1">
      <alignment horizontal="center" vertical="center" wrapText="1"/>
    </xf>
    <xf numFmtId="49" fontId="7" fillId="3" borderId="6" xfId="5" applyNumberFormat="1" applyFont="1" applyFill="1" applyBorder="1" applyAlignment="1" applyProtection="1">
      <alignment horizontal="center" vertical="center" wrapText="1"/>
    </xf>
    <xf numFmtId="49" fontId="10" fillId="3" borderId="8" xfId="2" applyNumberFormat="1" applyFont="1" applyFill="1" applyBorder="1" applyAlignment="1" applyProtection="1">
      <alignment horizontal="left" vertical="center" wrapText="1"/>
    </xf>
    <xf numFmtId="49" fontId="11" fillId="3" borderId="6" xfId="7" applyNumberFormat="1" applyFill="1" applyBorder="1" applyAlignment="1" applyProtection="1">
      <alignment horizontal="left" vertical="center"/>
    </xf>
    <xf numFmtId="49" fontId="10" fillId="3" borderId="9" xfId="2" applyNumberFormat="1" applyFont="1" applyFill="1" applyBorder="1" applyAlignment="1" applyProtection="1">
      <alignment horizontal="left" vertical="center" wrapText="1"/>
    </xf>
    <xf numFmtId="14" fontId="12" fillId="0" borderId="2" xfId="5" applyNumberFormat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14" fontId="7" fillId="0" borderId="2" xfId="5" applyNumberFormat="1" applyFont="1" applyFill="1" applyBorder="1" applyAlignment="1" applyProtection="1">
      <alignment horizontal="left" vertical="center" wrapText="1" indent="1"/>
    </xf>
    <xf numFmtId="49" fontId="8" fillId="3" borderId="3" xfId="8" applyFont="1" applyFill="1" applyBorder="1" applyAlignment="1" applyProtection="1">
      <alignment horizontal="right" vertical="center" wrapText="1"/>
    </xf>
    <xf numFmtId="49" fontId="13" fillId="3" borderId="6" xfId="8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left" vertical="center" indent="1"/>
    </xf>
    <xf numFmtId="0" fontId="0" fillId="3" borderId="1" xfId="0" applyFont="1" applyFill="1" applyBorder="1" applyAlignment="1" applyProtection="1">
      <alignment horizontal="right" vertical="center" wrapText="1"/>
    </xf>
    <xf numFmtId="49" fontId="15" fillId="0" borderId="2" xfId="6" applyNumberFormat="1" applyFont="1" applyFill="1" applyBorder="1" applyAlignment="1" applyProtection="1">
      <alignment horizontal="center" vertical="center" wrapText="1"/>
    </xf>
    <xf numFmtId="14" fontId="7" fillId="4" borderId="2" xfId="5" applyNumberFormat="1" applyFont="1" applyFill="1" applyBorder="1" applyAlignment="1" applyProtection="1">
      <alignment horizontal="left" vertical="center" wrapText="1" indent="1"/>
    </xf>
    <xf numFmtId="49" fontId="7" fillId="4" borderId="2" xfId="2" applyNumberFormat="1" applyFont="1" applyFill="1" applyBorder="1" applyAlignment="1" applyProtection="1">
      <alignment horizontal="center" vertical="center" wrapText="1"/>
    </xf>
    <xf numFmtId="49" fontId="14" fillId="3" borderId="6" xfId="8" applyFont="1" applyFill="1" applyBorder="1" applyAlignment="1" applyProtection="1">
      <alignment horizontal="left" vertical="center" indent="1"/>
    </xf>
    <xf numFmtId="49" fontId="7" fillId="3" borderId="6" xfId="8" applyFont="1" applyFill="1" applyBorder="1" applyAlignment="1" applyProtection="1">
      <alignment horizontal="right" vertical="center" wrapText="1"/>
    </xf>
    <xf numFmtId="49" fontId="7" fillId="3" borderId="1" xfId="8" applyFont="1" applyFill="1" applyBorder="1" applyAlignment="1" applyProtection="1">
      <alignment horizontal="right" vertical="center" wrapText="1"/>
    </xf>
    <xf numFmtId="0" fontId="7" fillId="0" borderId="12" xfId="2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17" fillId="0" borderId="0" xfId="0" applyNumberFormat="1" applyFont="1" applyBorder="1" applyAlignment="1">
      <alignment vertical="center"/>
    </xf>
    <xf numFmtId="49" fontId="16" fillId="0" borderId="16" xfId="5" applyNumberFormat="1" applyFont="1" applyFill="1" applyBorder="1" applyAlignment="1" applyProtection="1">
      <alignment horizontal="center" vertical="center" wrapText="1"/>
    </xf>
    <xf numFmtId="49" fontId="16" fillId="0" borderId="0" xfId="5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vertical="center"/>
    </xf>
    <xf numFmtId="0" fontId="7" fillId="0" borderId="0" xfId="9" applyFont="1" applyFill="1" applyBorder="1" applyAlignment="1" applyProtection="1">
      <alignment vertical="center" wrapText="1"/>
    </xf>
    <xf numFmtId="49" fontId="7" fillId="4" borderId="17" xfId="5" applyNumberFormat="1" applyFont="1" applyFill="1" applyBorder="1" applyAlignment="1" applyProtection="1">
      <alignment horizontal="center" vertical="center" wrapText="1"/>
    </xf>
    <xf numFmtId="49" fontId="19" fillId="0" borderId="0" xfId="5" applyNumberFormat="1" applyFont="1" applyFill="1" applyBorder="1" applyAlignment="1" applyProtection="1">
      <alignment vertical="center" wrapText="1"/>
    </xf>
    <xf numFmtId="49" fontId="7" fillId="0" borderId="0" xfId="5" applyNumberFormat="1" applyFont="1" applyFill="1" applyBorder="1" applyAlignment="1" applyProtection="1">
      <alignment vertical="center" wrapText="1"/>
    </xf>
    <xf numFmtId="49" fontId="7" fillId="0" borderId="0" xfId="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Border="1" applyAlignment="1">
      <alignment vertical="center"/>
    </xf>
    <xf numFmtId="0" fontId="16" fillId="0" borderId="0" xfId="9" applyFont="1" applyFill="1" applyBorder="1" applyAlignment="1" applyProtection="1">
      <alignment horizontal="right" vertical="center" wrapText="1"/>
    </xf>
    <xf numFmtId="0" fontId="16" fillId="0" borderId="0" xfId="9" applyFont="1" applyFill="1" applyBorder="1" applyAlignment="1" applyProtection="1">
      <alignment vertical="center" wrapText="1"/>
    </xf>
    <xf numFmtId="49" fontId="16" fillId="0" borderId="0" xfId="5" applyNumberFormat="1" applyFont="1" applyFill="1" applyBorder="1" applyAlignment="1" applyProtection="1">
      <alignment horizontal="center" vertical="center" wrapText="1"/>
    </xf>
    <xf numFmtId="0" fontId="16" fillId="0" borderId="0" xfId="9" applyNumberFormat="1" applyFont="1" applyFill="1" applyBorder="1" applyAlignment="1" applyProtection="1">
      <alignment vertical="center" wrapText="1"/>
    </xf>
    <xf numFmtId="0" fontId="17" fillId="0" borderId="0" xfId="0" applyNumberFormat="1" applyFont="1" applyAlignment="1">
      <alignment vertical="center"/>
    </xf>
    <xf numFmtId="0" fontId="18" fillId="0" borderId="0" xfId="0" applyNumberFormat="1" applyFont="1" applyBorder="1" applyAlignment="1">
      <alignment vertical="center"/>
    </xf>
    <xf numFmtId="0" fontId="7" fillId="0" borderId="2" xfId="9" applyFont="1" applyFill="1" applyBorder="1" applyAlignment="1" applyProtection="1">
      <alignment horizontal="center" vertical="center" wrapText="1"/>
    </xf>
    <xf numFmtId="49" fontId="9" fillId="5" borderId="0" xfId="6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7" fillId="0" borderId="2" xfId="6" applyNumberFormat="1" applyFont="1" applyFill="1" applyBorder="1" applyAlignment="1" applyProtection="1">
      <alignment horizontal="center" vertical="center" wrapText="1"/>
    </xf>
    <xf numFmtId="49" fontId="7" fillId="0" borderId="2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/>
    </xf>
    <xf numFmtId="49" fontId="7" fillId="0" borderId="2" xfId="6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left" vertical="center"/>
    </xf>
    <xf numFmtId="49" fontId="0" fillId="4" borderId="2" xfId="0" applyNumberFormat="1" applyFill="1" applyBorder="1" applyAlignment="1" applyProtection="1">
      <alignment horizontal="left" vertical="center" wrapText="1"/>
    </xf>
    <xf numFmtId="49" fontId="7" fillId="2" borderId="2" xfId="5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0" applyNumberFormat="1" applyFont="1" applyFill="1" applyBorder="1" applyAlignment="1" applyProtection="1">
      <alignment horizontal="left" vertical="center"/>
    </xf>
    <xf numFmtId="0" fontId="14" fillId="3" borderId="3" xfId="0" applyNumberFormat="1" applyFont="1" applyFill="1" applyBorder="1" applyAlignment="1" applyProtection="1">
      <alignment horizontal="left" vertical="center"/>
    </xf>
    <xf numFmtId="0" fontId="14" fillId="3" borderId="6" xfId="0" applyNumberFormat="1" applyFont="1" applyFill="1" applyBorder="1" applyAlignment="1" applyProtection="1">
      <alignment horizontal="left" vertical="center"/>
    </xf>
    <xf numFmtId="0" fontId="14" fillId="3" borderId="1" xfId="0" applyNumberFormat="1" applyFont="1" applyFill="1" applyBorder="1" applyAlignment="1" applyProtection="1">
      <alignment horizontal="left" vertical="center"/>
    </xf>
    <xf numFmtId="0" fontId="0" fillId="3" borderId="6" xfId="0" applyNumberFormat="1" applyFill="1" applyBorder="1" applyAlignment="1" applyProtection="1">
      <alignment vertical="center"/>
    </xf>
    <xf numFmtId="0" fontId="7" fillId="0" borderId="10" xfId="2" applyFont="1" applyFill="1" applyBorder="1" applyAlignment="1" applyProtection="1">
      <alignment vertical="center" wrapText="1"/>
    </xf>
    <xf numFmtId="0" fontId="7" fillId="0" borderId="11" xfId="2" applyFont="1" applyFill="1" applyBorder="1" applyAlignment="1" applyProtection="1">
      <alignment vertical="center" wrapText="1"/>
    </xf>
    <xf numFmtId="0" fontId="7" fillId="0" borderId="18" xfId="2" applyFont="1" applyFill="1" applyBorder="1" applyAlignment="1" applyProtection="1">
      <alignment vertical="center" wrapText="1"/>
    </xf>
    <xf numFmtId="0" fontId="0" fillId="6" borderId="2" xfId="12" applyFont="1" applyFill="1" applyBorder="1" applyAlignment="1" applyProtection="1">
      <alignment horizontal="center" vertical="center" wrapText="1"/>
    </xf>
    <xf numFmtId="0" fontId="0" fillId="6" borderId="2" xfId="9" applyFont="1" applyFill="1" applyBorder="1" applyAlignment="1" applyProtection="1">
      <alignment horizontal="center" vertical="center" wrapText="1"/>
    </xf>
    <xf numFmtId="49" fontId="9" fillId="5" borderId="8" xfId="6" applyNumberFormat="1" applyFont="1" applyFill="1" applyBorder="1" applyAlignment="1" applyProtection="1">
      <alignment horizontal="center" vertical="center" wrapText="1"/>
    </xf>
    <xf numFmtId="0" fontId="21" fillId="5" borderId="8" xfId="6" applyNumberFormat="1" applyFont="1" applyFill="1" applyBorder="1" applyAlignment="1" applyProtection="1">
      <alignment horizontal="center" vertical="center" wrapText="1"/>
    </xf>
    <xf numFmtId="0" fontId="9" fillId="5" borderId="8" xfId="6" applyNumberFormat="1" applyFont="1" applyFill="1" applyBorder="1" applyAlignment="1" applyProtection="1">
      <alignment horizontal="center" vertical="center" wrapText="1"/>
    </xf>
    <xf numFmtId="0" fontId="7" fillId="5" borderId="2" xfId="2" applyNumberFormat="1" applyFont="1" applyFill="1" applyBorder="1" applyAlignment="1" applyProtection="1">
      <alignment horizontal="left" vertical="center" wrapText="1"/>
    </xf>
    <xf numFmtId="0" fontId="7" fillId="0" borderId="2" xfId="9" applyFont="1" applyFill="1" applyBorder="1" applyAlignment="1" applyProtection="1">
      <alignment vertical="center" wrapText="1"/>
    </xf>
    <xf numFmtId="0" fontId="7" fillId="0" borderId="2" xfId="2" applyNumberFormat="1" applyFont="1" applyFill="1" applyBorder="1" applyAlignment="1" applyProtection="1">
      <alignment horizontal="left" vertical="center" wrapText="1" indent="6"/>
    </xf>
    <xf numFmtId="0" fontId="7" fillId="5" borderId="2" xfId="2" applyNumberFormat="1" applyFont="1" applyFill="1" applyBorder="1" applyAlignment="1" applyProtection="1">
      <alignment horizontal="left" vertical="center" wrapText="1" indent="1"/>
    </xf>
    <xf numFmtId="0" fontId="7" fillId="5" borderId="2" xfId="2" applyNumberFormat="1" applyFont="1" applyFill="1" applyBorder="1" applyAlignment="1" applyProtection="1">
      <alignment horizontal="left" vertical="center" wrapText="1" indent="2"/>
    </xf>
    <xf numFmtId="0" fontId="7" fillId="5" borderId="2" xfId="2" applyNumberFormat="1" applyFont="1" applyFill="1" applyBorder="1" applyAlignment="1" applyProtection="1">
      <alignment horizontal="left" vertical="center" wrapText="1" indent="3"/>
    </xf>
    <xf numFmtId="0" fontId="7" fillId="5" borderId="2" xfId="2" applyNumberFormat="1" applyFont="1" applyFill="1" applyBorder="1" applyAlignment="1" applyProtection="1">
      <alignment horizontal="left" vertical="center" wrapText="1" indent="4"/>
    </xf>
    <xf numFmtId="0" fontId="7" fillId="5" borderId="2" xfId="2" applyNumberFormat="1" applyFont="1" applyFill="1" applyBorder="1" applyAlignment="1" applyProtection="1">
      <alignment horizontal="left" vertical="center" wrapText="1" indent="5"/>
    </xf>
    <xf numFmtId="0" fontId="7" fillId="7" borderId="2" xfId="2" applyNumberFormat="1" applyFont="1" applyFill="1" applyBorder="1" applyAlignment="1" applyProtection="1">
      <alignment horizontal="left" vertical="center" wrapText="1" indent="6"/>
      <protection locked="0"/>
    </xf>
    <xf numFmtId="4" fontId="7" fillId="7" borderId="2" xfId="13" applyNumberFormat="1" applyFont="1" applyFill="1" applyBorder="1" applyAlignment="1" applyProtection="1">
      <alignment horizontal="right" vertical="center" wrapText="1"/>
      <protection locked="0"/>
    </xf>
    <xf numFmtId="4" fontId="7" fillId="0" borderId="2" xfId="13" applyNumberFormat="1" applyFont="1" applyFill="1" applyBorder="1" applyAlignment="1" applyProtection="1">
      <alignment horizontal="right" vertical="center" wrapText="1"/>
    </xf>
    <xf numFmtId="165" fontId="7" fillId="0" borderId="2" xfId="13" applyNumberFormat="1" applyFont="1" applyFill="1" applyBorder="1" applyAlignment="1" applyProtection="1">
      <alignment horizontal="right" vertical="center" wrapText="1"/>
    </xf>
    <xf numFmtId="49" fontId="7" fillId="0" borderId="2" xfId="2" applyNumberFormat="1" applyFont="1" applyFill="1" applyBorder="1" applyAlignment="1" applyProtection="1">
      <alignment horizontal="left" vertical="center" wrapText="1"/>
    </xf>
    <xf numFmtId="4" fontId="21" fillId="0" borderId="2" xfId="13" applyNumberFormat="1" applyFont="1" applyFill="1" applyBorder="1" applyAlignment="1" applyProtection="1">
      <alignment horizontal="center" vertical="center" wrapText="1"/>
    </xf>
    <xf numFmtId="0" fontId="23" fillId="3" borderId="3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left" vertical="center" indent="6"/>
    </xf>
    <xf numFmtId="49" fontId="7" fillId="3" borderId="1" xfId="5" applyNumberFormat="1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left" vertical="center" indent="5"/>
    </xf>
    <xf numFmtId="49" fontId="11" fillId="3" borderId="6" xfId="5" applyNumberFormat="1" applyFont="1" applyFill="1" applyBorder="1" applyAlignment="1" applyProtection="1">
      <alignment horizontal="center" vertical="center" wrapText="1"/>
    </xf>
    <xf numFmtId="164" fontId="7" fillId="0" borderId="3" xfId="2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 applyProtection="1">
      <alignment horizontal="center" vertical="center" wrapText="1"/>
    </xf>
    <xf numFmtId="164" fontId="7" fillId="0" borderId="2" xfId="2" applyNumberFormat="1" applyFont="1" applyFill="1" applyBorder="1" applyAlignment="1" applyProtection="1">
      <alignment horizontal="center" vertical="center" wrapText="1"/>
    </xf>
    <xf numFmtId="49" fontId="9" fillId="0" borderId="6" xfId="6" applyNumberFormat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4" borderId="10" xfId="2" applyNumberFormat="1" applyFont="1" applyFill="1" applyBorder="1" applyAlignment="1" applyProtection="1">
      <alignment horizontal="left" vertical="center" wrapText="1" indent="1"/>
    </xf>
    <xf numFmtId="0" fontId="7" fillId="4" borderId="11" xfId="2" applyNumberFormat="1" applyFont="1" applyFill="1" applyBorder="1" applyAlignment="1" applyProtection="1">
      <alignment horizontal="left" vertical="center" wrapText="1" indent="1"/>
    </xf>
    <xf numFmtId="14" fontId="15" fillId="0" borderId="10" xfId="5" applyNumberFormat="1" applyFont="1" applyFill="1" applyBorder="1" applyAlignment="1" applyProtection="1">
      <alignment horizontal="center" vertical="center" wrapText="1"/>
    </xf>
    <xf numFmtId="14" fontId="15" fillId="0" borderId="11" xfId="5" applyNumberFormat="1" applyFont="1" applyFill="1" applyBorder="1" applyAlignment="1" applyProtection="1">
      <alignment horizontal="center" vertical="center" wrapText="1"/>
    </xf>
    <xf numFmtId="14" fontId="7" fillId="4" borderId="2" xfId="5" applyNumberFormat="1" applyFont="1" applyFill="1" applyBorder="1" applyAlignment="1" applyProtection="1">
      <alignment horizontal="left" vertical="center" wrapText="1" indent="1"/>
    </xf>
    <xf numFmtId="4" fontId="7" fillId="0" borderId="2" xfId="3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 indent="1"/>
    </xf>
    <xf numFmtId="0" fontId="3" fillId="0" borderId="2" xfId="1" applyFont="1" applyFill="1" applyBorder="1" applyAlignment="1" applyProtection="1">
      <alignment horizontal="left" vertical="center" wrapText="1" indent="1"/>
    </xf>
    <xf numFmtId="0" fontId="3" fillId="0" borderId="3" xfId="1" applyFont="1" applyFill="1" applyBorder="1" applyAlignment="1" applyProtection="1">
      <alignment horizontal="left" vertical="center" wrapText="1" indent="1"/>
    </xf>
    <xf numFmtId="0" fontId="7" fillId="0" borderId="0" xfId="2" applyFont="1" applyFill="1" applyBorder="1" applyAlignment="1" applyProtection="1">
      <alignment horizontal="center" vertical="center" wrapText="1"/>
    </xf>
    <xf numFmtId="49" fontId="7" fillId="0" borderId="0" xfId="5" applyNumberFormat="1" applyFont="1" applyFill="1" applyBorder="1" applyAlignment="1" applyProtection="1">
      <alignment horizontal="center" vertical="center" wrapText="1"/>
    </xf>
    <xf numFmtId="49" fontId="7" fillId="0" borderId="2" xfId="6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top"/>
    </xf>
    <xf numFmtId="0" fontId="0" fillId="4" borderId="2" xfId="0" applyNumberFormat="1" applyFill="1" applyBorder="1" applyAlignment="1" applyProtection="1">
      <alignment horizontal="left" vertical="center" wrapText="1"/>
    </xf>
    <xf numFmtId="49" fontId="0" fillId="4" borderId="2" xfId="0" applyNumberFormat="1" applyFill="1" applyBorder="1" applyAlignment="1" applyProtection="1">
      <alignment horizontal="left" vertical="center" wrapText="1"/>
    </xf>
    <xf numFmtId="49" fontId="7" fillId="4" borderId="2" xfId="5" applyNumberFormat="1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vertical="top"/>
    </xf>
    <xf numFmtId="49" fontId="9" fillId="5" borderId="15" xfId="6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7" fillId="4" borderId="2" xfId="6" applyNumberFormat="1" applyFont="1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left" vertical="top"/>
    </xf>
    <xf numFmtId="0" fontId="7" fillId="4" borderId="10" xfId="5" applyNumberFormat="1" applyFont="1" applyFill="1" applyBorder="1" applyAlignment="1" applyProtection="1">
      <alignment horizontal="left" vertical="center" wrapText="1"/>
    </xf>
    <xf numFmtId="0" fontId="7" fillId="4" borderId="11" xfId="5" applyNumberFormat="1" applyFont="1" applyFill="1" applyBorder="1" applyAlignment="1" applyProtection="1">
      <alignment horizontal="left" vertical="center" wrapText="1"/>
    </xf>
    <xf numFmtId="0" fontId="7" fillId="4" borderId="18" xfId="5" applyNumberFormat="1" applyFont="1" applyFill="1" applyBorder="1" applyAlignment="1" applyProtection="1">
      <alignment horizontal="left" vertical="center" wrapText="1"/>
    </xf>
    <xf numFmtId="0" fontId="7" fillId="4" borderId="2" xfId="5" applyNumberFormat="1" applyFont="1" applyFill="1" applyBorder="1" applyAlignment="1" applyProtection="1">
      <alignment horizontal="center" vertical="center" wrapText="1"/>
    </xf>
    <xf numFmtId="49" fontId="7" fillId="4" borderId="2" xfId="6" applyNumberFormat="1" applyFont="1" applyFill="1" applyBorder="1" applyAlignment="1" applyProtection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7" fillId="0" borderId="2" xfId="9" applyFont="1" applyFill="1" applyBorder="1" applyAlignment="1" applyProtection="1">
      <alignment horizontal="center" vertical="center" wrapText="1"/>
    </xf>
    <xf numFmtId="0" fontId="16" fillId="0" borderId="0" xfId="9" applyFont="1" applyFill="1" applyBorder="1" applyAlignment="1" applyProtection="1">
      <alignment horizontal="right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15" xfId="9" applyFont="1" applyFill="1" applyBorder="1" applyAlignment="1" applyProtection="1">
      <alignment horizontal="right" vertical="center" wrapText="1"/>
    </xf>
    <xf numFmtId="0" fontId="7" fillId="0" borderId="2" xfId="9" applyFont="1" applyFill="1" applyBorder="1" applyAlignment="1" applyProtection="1">
      <alignment horizontal="right" vertical="center" wrapText="1"/>
    </xf>
    <xf numFmtId="0" fontId="17" fillId="0" borderId="0" xfId="0" applyNumberFormat="1" applyFont="1" applyFill="1" applyBorder="1" applyAlignment="1">
      <alignment horizontal="right" vertical="center"/>
    </xf>
    <xf numFmtId="0" fontId="16" fillId="0" borderId="13" xfId="1" applyFont="1" applyFill="1" applyBorder="1" applyAlignment="1" applyProtection="1">
      <alignment horizontal="left" vertical="center" wrapText="1" indent="1"/>
    </xf>
    <xf numFmtId="0" fontId="16" fillId="0" borderId="11" xfId="1" applyFont="1" applyFill="1" applyBorder="1" applyAlignment="1" applyProtection="1">
      <alignment horizontal="left" vertical="center" wrapText="1" indent="1"/>
    </xf>
    <xf numFmtId="0" fontId="16" fillId="0" borderId="14" xfId="1" applyFont="1" applyFill="1" applyBorder="1" applyAlignment="1" applyProtection="1">
      <alignment horizontal="left" vertical="center" wrapText="1" indent="1"/>
    </xf>
    <xf numFmtId="0" fontId="7" fillId="7" borderId="3" xfId="2" applyNumberFormat="1" applyFont="1" applyFill="1" applyBorder="1" applyAlignment="1" applyProtection="1">
      <alignment horizontal="left" vertical="center" wrapText="1"/>
      <protection locked="0"/>
    </xf>
    <xf numFmtId="0" fontId="7" fillId="7" borderId="6" xfId="2" applyNumberFormat="1" applyFont="1" applyFill="1" applyBorder="1" applyAlignment="1" applyProtection="1">
      <alignment horizontal="left" vertical="center" wrapText="1"/>
      <protection locked="0"/>
    </xf>
    <xf numFmtId="0" fontId="7" fillId="7" borderId="1" xfId="2" applyNumberFormat="1" applyFont="1" applyFill="1" applyBorder="1" applyAlignment="1" applyProtection="1">
      <alignment horizontal="left" vertical="center" wrapText="1"/>
      <protection locked="0"/>
    </xf>
    <xf numFmtId="49" fontId="0" fillId="7" borderId="2" xfId="5" applyNumberFormat="1" applyFont="1" applyFill="1" applyBorder="1" applyAlignment="1" applyProtection="1">
      <alignment horizontal="center" vertical="center" wrapText="1"/>
      <protection locked="0"/>
    </xf>
    <xf numFmtId="49" fontId="11" fillId="7" borderId="2" xfId="5" applyNumberFormat="1" applyFont="1" applyFill="1" applyBorder="1" applyAlignment="1" applyProtection="1">
      <alignment horizontal="center" vertical="center" wrapText="1"/>
      <protection locked="0"/>
    </xf>
    <xf numFmtId="49" fontId="7" fillId="8" borderId="2" xfId="5" applyNumberFormat="1" applyFont="1" applyFill="1" applyBorder="1" applyAlignment="1" applyProtection="1">
      <alignment horizontal="center" vertical="center" wrapText="1"/>
    </xf>
    <xf numFmtId="49" fontId="24" fillId="7" borderId="2" xfId="5" applyNumberFormat="1" applyFont="1" applyFill="1" applyBorder="1" applyAlignment="1" applyProtection="1">
      <alignment horizontal="center" vertical="center" wrapText="1"/>
      <protection locked="0"/>
    </xf>
    <xf numFmtId="0" fontId="7" fillId="7" borderId="2" xfId="2" applyNumberFormat="1" applyFont="1" applyFill="1" applyBorder="1" applyAlignment="1" applyProtection="1">
      <alignment horizontal="left" vertical="center" wrapText="1"/>
      <protection locked="0"/>
    </xf>
    <xf numFmtId="4" fontId="7" fillId="4" borderId="2" xfId="13" applyNumberFormat="1" applyFont="1" applyFill="1" applyBorder="1" applyAlignment="1" applyProtection="1">
      <alignment horizontal="left" vertical="center" wrapText="1"/>
    </xf>
    <xf numFmtId="0" fontId="7" fillId="6" borderId="3" xfId="12" applyFont="1" applyFill="1" applyBorder="1" applyAlignment="1" applyProtection="1">
      <alignment horizontal="center" vertical="center" wrapText="1"/>
    </xf>
    <xf numFmtId="0" fontId="7" fillId="6" borderId="1" xfId="12" applyFont="1" applyFill="1" applyBorder="1" applyAlignment="1" applyProtection="1">
      <alignment horizontal="center" vertical="center" wrapText="1"/>
    </xf>
    <xf numFmtId="0" fontId="7" fillId="6" borderId="3" xfId="9" applyFont="1" applyFill="1" applyBorder="1" applyAlignment="1" applyProtection="1">
      <alignment horizontal="center" vertical="center" wrapText="1"/>
    </xf>
    <xf numFmtId="0" fontId="7" fillId="6" borderId="6" xfId="9" applyFont="1" applyFill="1" applyBorder="1" applyAlignment="1" applyProtection="1">
      <alignment horizontal="center" vertical="center" wrapText="1"/>
    </xf>
    <xf numFmtId="0" fontId="7" fillId="6" borderId="1" xfId="9" applyFont="1" applyFill="1" applyBorder="1" applyAlignment="1" applyProtection="1">
      <alignment horizontal="center" vertical="center" wrapText="1"/>
    </xf>
    <xf numFmtId="0" fontId="7" fillId="6" borderId="10" xfId="12" applyFont="1" applyFill="1" applyBorder="1" applyAlignment="1" applyProtection="1">
      <alignment horizontal="center" vertical="center" wrapText="1"/>
    </xf>
    <xf numFmtId="0" fontId="7" fillId="6" borderId="18" xfId="12" applyFont="1" applyFill="1" applyBorder="1" applyAlignment="1" applyProtection="1">
      <alignment horizontal="center" vertical="center" wrapText="1"/>
    </xf>
    <xf numFmtId="0" fontId="0" fillId="6" borderId="3" xfId="9" applyFont="1" applyFill="1" applyBorder="1" applyAlignment="1" applyProtection="1">
      <alignment horizontal="center" vertical="center" wrapText="1"/>
    </xf>
    <xf numFmtId="0" fontId="0" fillId="6" borderId="1" xfId="9" applyFont="1" applyFill="1" applyBorder="1" applyAlignment="1" applyProtection="1">
      <alignment horizontal="center" vertical="center" wrapText="1"/>
    </xf>
    <xf numFmtId="0" fontId="9" fillId="5" borderId="8" xfId="6" applyNumberFormat="1" applyFont="1" applyFill="1" applyBorder="1" applyAlignment="1" applyProtection="1">
      <alignment horizontal="center" vertical="center" wrapText="1"/>
    </xf>
    <xf numFmtId="0" fontId="3" fillId="0" borderId="6" xfId="10" applyFont="1" applyBorder="1" applyAlignment="1">
      <alignment horizontal="left" vertical="center" wrapText="1" indent="1"/>
    </xf>
    <xf numFmtId="0" fontId="7" fillId="5" borderId="2" xfId="2" applyFont="1" applyFill="1" applyBorder="1" applyAlignment="1" applyProtection="1">
      <alignment horizontal="center" vertical="center" wrapText="1"/>
    </xf>
    <xf numFmtId="0" fontId="0" fillId="5" borderId="3" xfId="11" applyNumberFormat="1" applyFont="1" applyFill="1" applyBorder="1" applyAlignment="1" applyProtection="1">
      <alignment horizontal="center" vertical="center" wrapText="1"/>
    </xf>
    <xf numFmtId="0" fontId="0" fillId="5" borderId="6" xfId="11" applyNumberFormat="1" applyFont="1" applyFill="1" applyBorder="1" applyAlignment="1" applyProtection="1">
      <alignment horizontal="center" vertical="center" wrapText="1"/>
    </xf>
    <xf numFmtId="0" fontId="0" fillId="5" borderId="1" xfId="11" applyNumberFormat="1" applyFont="1" applyFill="1" applyBorder="1" applyAlignment="1" applyProtection="1">
      <alignment horizontal="center" vertical="center" wrapText="1"/>
    </xf>
    <xf numFmtId="0" fontId="7" fillId="5" borderId="10" xfId="2" applyFont="1" applyFill="1" applyBorder="1" applyAlignment="1" applyProtection="1">
      <alignment horizontal="center" vertical="center" wrapText="1"/>
    </xf>
    <xf numFmtId="0" fontId="7" fillId="5" borderId="11" xfId="2" applyFont="1" applyFill="1" applyBorder="1" applyAlignment="1" applyProtection="1">
      <alignment horizontal="center" vertical="center" wrapText="1"/>
    </xf>
    <xf numFmtId="0" fontId="7" fillId="5" borderId="18" xfId="2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textRotation="90" wrapText="1"/>
    </xf>
    <xf numFmtId="0" fontId="14" fillId="3" borderId="11" xfId="0" applyFont="1" applyFill="1" applyBorder="1" applyAlignment="1" applyProtection="1">
      <alignment horizontal="center" vertical="center" textRotation="90" wrapText="1"/>
    </xf>
    <xf numFmtId="0" fontId="14" fillId="3" borderId="18" xfId="0" applyFont="1" applyFill="1" applyBorder="1" applyAlignment="1" applyProtection="1">
      <alignment horizontal="center" vertical="center" textRotation="90" wrapText="1"/>
    </xf>
  </cellXfs>
  <cellStyles count="14">
    <cellStyle name="Гиперссылка" xfId="13" builtinId="8"/>
    <cellStyle name="Заголовок" xfId="1"/>
    <cellStyle name="ЗаголовокСтолбца" xfId="6"/>
    <cellStyle name="Значение" xfId="3"/>
    <cellStyle name="Обычный" xfId="0" builtinId="0"/>
    <cellStyle name="Обычный 14 6" xfId="11"/>
    <cellStyle name="Обычный 3" xfId="8"/>
    <cellStyle name="Обычный 3 2" xfId="7"/>
    <cellStyle name="Обычный_BALANCE.WARM.2007YEAR(FACT)" xfId="12"/>
    <cellStyle name="Обычный_JKH.OPEN.INFO.HVS(v3.5)_цены161210" xfId="9"/>
    <cellStyle name="Обычный_razrabotka_sablonov_po_WKU" xfId="4"/>
    <cellStyle name="Обычный_ЖКУ_проект3" xfId="5"/>
    <cellStyle name="Обычный_Мониторинг инвестиций" xfId="2"/>
    <cellStyle name="Обычный_Шаблон по источникам для Модуля Реестр (2)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219075</xdr:colOff>
      <xdr:row>7</xdr:row>
      <xdr:rowOff>28575</xdr:rowOff>
    </xdr:to>
    <xdr:pic macro="[1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28575</xdr:rowOff>
    </xdr:to>
    <xdr:pic macro="[1]!modInfo.MainSheetHelp">
      <xdr:nvPicPr>
        <xdr:cNvPr id="3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6</xdr:row>
      <xdr:rowOff>0</xdr:rowOff>
    </xdr:from>
    <xdr:to>
      <xdr:col>7</xdr:col>
      <xdr:colOff>219075</xdr:colOff>
      <xdr:row>7</xdr:row>
      <xdr:rowOff>28575</xdr:rowOff>
    </xdr:to>
    <xdr:pic macro="[1]!modInfo.MainSheetHelp">
      <xdr:nvPicPr>
        <xdr:cNvPr id="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13</xdr:row>
      <xdr:rowOff>0</xdr:rowOff>
    </xdr:from>
    <xdr:to>
      <xdr:col>11</xdr:col>
      <xdr:colOff>228600</xdr:colOff>
      <xdr:row>14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9972675" y="2667000"/>
          <a:ext cx="190500" cy="2857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13</xdr:row>
      <xdr:rowOff>28575</xdr:rowOff>
    </xdr:to>
    <xdr:pic macro="[1]!modInfo.MainSheetHelp">
      <xdr:nvPicPr>
        <xdr:cNvPr id="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219075</xdr:colOff>
      <xdr:row>13</xdr:row>
      <xdr:rowOff>28575</xdr:rowOff>
    </xdr:to>
    <xdr:pic macro="[1]!modInfo.MainSheetHelp">
      <xdr:nvPicPr>
        <xdr:cNvPr id="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12</xdr:row>
      <xdr:rowOff>0</xdr:rowOff>
    </xdr:from>
    <xdr:to>
      <xdr:col>11</xdr:col>
      <xdr:colOff>219075</xdr:colOff>
      <xdr:row>13</xdr:row>
      <xdr:rowOff>28575</xdr:rowOff>
    </xdr:to>
    <xdr:pic macro="[1]!modInfo.MainSheetHelp">
      <xdr:nvPicPr>
        <xdr:cNvPr id="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38100</xdr:colOff>
      <xdr:row>21</xdr:row>
      <xdr:rowOff>0</xdr:rowOff>
    </xdr:from>
    <xdr:to>
      <xdr:col>17</xdr:col>
      <xdr:colOff>228600</xdr:colOff>
      <xdr:row>22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1725275" y="11325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3;&#1077;&#1085;&#1072;%20&#1042;&#1080;&#1082;&#1090;&#1086;&#1088;&#1086;&#1074;&#1085;&#1072;\Desktop\&#1087;&#1088;&#1077;&#1076;&#1083;&#1086;&#1078;&#1077;&#1085;&#1080;&#1077;%20&#1087;&#1086;%20&#1091;&#1089;&#1090;&#1072;&#1085;&#1086;&#1074;&#1083;&#1077;&#1085;&#1080;&#1102;%20&#1090;&#1072;&#1088;&#1080;&#1092;&#1086;&#1074;%20&#1087;&#1086;%20&#1052;&#1059;&#1055;\&#1055;&#1088;&#1077;&#1076;&#1083;&#1086;&#1078;&#1077;&#1085;&#1080;&#1077;%20&#1087;&#1086;%20&#1091;&#1089;&#1090;&#1072;&#1085;&#1086;&#1074;&#1083;&#1077;&#1085;&#1080;&#1080;%20&#1090;&#1072;&#1088;&#1080;&#1092;&#1086;&#1074;%20&#1087;&#1086;%20&#1090;&#1077;&#1087;&#1083;&#1086;&#1101;&#1085;&#1077;&#1088;&#1075;&#1080;&#1080;%20&#1085;&#1072;%202022%20&#1075;&#1086;&#1076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Предложение по установлении тар"/>
    </sheetNames>
    <definedNames>
      <definedName name="modfrmDateChoose.CalendarShow"/>
      <definedName name="modInfo.MainSheetHel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O2" t="str">
            <v>вода</v>
          </cell>
          <cell r="Q2" t="str">
            <v>без дифференциации</v>
          </cell>
          <cell r="R2" t="str">
            <v>организации-перепродавцы</v>
          </cell>
        </row>
        <row r="3">
          <cell r="O3" t="str">
            <v>пар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</row>
        <row r="4"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</row>
        <row r="5"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</row>
        <row r="7">
          <cell r="O7" t="str">
            <v>отборный пар, &gt; 13 кг/см2</v>
          </cell>
        </row>
        <row r="8">
          <cell r="O8" t="str">
            <v>острый и редуцированный пар</v>
          </cell>
        </row>
        <row r="9">
          <cell r="O9" t="str">
            <v>горячая вода в системе централизованного теплоснабжения на отопление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0"/>
      <sheetData sheetId="41"/>
      <sheetData sheetId="42"/>
      <sheetData sheetId="43"/>
      <sheetData sheetId="44"/>
      <sheetData sheetId="45">
        <row r="3">
          <cell r="B3" t="str">
            <v>Ульчский муниципальный район, Софийское (08650440);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H18" sqref="H18"/>
    </sheetView>
  </sheetViews>
  <sheetFormatPr defaultRowHeight="15" x14ac:dyDescent="0.25"/>
  <cols>
    <col min="2" max="2" width="28" customWidth="1"/>
    <col min="5" max="5" width="24" customWidth="1"/>
    <col min="8" max="8" width="20.42578125" customWidth="1"/>
    <col min="9" max="9" width="28" customWidth="1"/>
  </cols>
  <sheetData>
    <row r="2" spans="1:9" ht="22.5" x14ac:dyDescent="0.25">
      <c r="A2" s="104" t="s">
        <v>66</v>
      </c>
      <c r="B2" s="105"/>
      <c r="C2" s="105"/>
      <c r="D2" s="105"/>
      <c r="E2" s="106"/>
      <c r="F2" s="1"/>
      <c r="G2" s="2"/>
      <c r="H2" s="2"/>
      <c r="I2" s="2"/>
    </row>
    <row r="3" spans="1:9" x14ac:dyDescent="0.25">
      <c r="A3" s="3"/>
      <c r="B3" s="3"/>
      <c r="C3" s="3"/>
      <c r="D3" s="3"/>
      <c r="E3" s="4"/>
      <c r="F3" s="4"/>
      <c r="G3" s="4"/>
      <c r="H3" s="4"/>
      <c r="I3" s="5"/>
    </row>
    <row r="4" spans="1:9" x14ac:dyDescent="0.25">
      <c r="A4" s="107"/>
      <c r="B4" s="107"/>
      <c r="C4" s="108" t="s">
        <v>0</v>
      </c>
      <c r="D4" s="108"/>
      <c r="E4" s="4"/>
      <c r="F4" s="4"/>
      <c r="G4" s="6"/>
      <c r="H4" s="7"/>
      <c r="I4" s="7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97" t="s">
        <v>1</v>
      </c>
      <c r="B6" s="97"/>
      <c r="C6" s="97" t="s">
        <v>2</v>
      </c>
      <c r="D6" s="97"/>
      <c r="E6" s="97"/>
      <c r="F6" s="103" t="s">
        <v>3</v>
      </c>
      <c r="G6" s="103"/>
      <c r="H6" s="103"/>
      <c r="I6" s="103"/>
    </row>
    <row r="7" spans="1:9" x14ac:dyDescent="0.25">
      <c r="A7" s="9" t="s">
        <v>4</v>
      </c>
      <c r="B7" s="9" t="s">
        <v>5</v>
      </c>
      <c r="C7" s="93" t="s">
        <v>4</v>
      </c>
      <c r="D7" s="94"/>
      <c r="E7" s="10" t="s">
        <v>5</v>
      </c>
      <c r="F7" s="95" t="s">
        <v>4</v>
      </c>
      <c r="G7" s="95"/>
      <c r="H7" s="10" t="s">
        <v>5</v>
      </c>
      <c r="I7" s="10" t="s">
        <v>6</v>
      </c>
    </row>
    <row r="8" spans="1:9" x14ac:dyDescent="0.25">
      <c r="A8" s="11" t="s">
        <v>7</v>
      </c>
      <c r="B8" s="11" t="s">
        <v>8</v>
      </c>
      <c r="C8" s="96" t="s">
        <v>9</v>
      </c>
      <c r="D8" s="96"/>
      <c r="E8" s="11" t="s">
        <v>10</v>
      </c>
      <c r="F8" s="96" t="s">
        <v>11</v>
      </c>
      <c r="G8" s="96"/>
      <c r="H8" s="11" t="s">
        <v>12</v>
      </c>
      <c r="I8" s="11" t="s">
        <v>13</v>
      </c>
    </row>
    <row r="9" spans="1:9" x14ac:dyDescent="0.25">
      <c r="A9" s="12">
        <v>0</v>
      </c>
      <c r="B9" s="13"/>
      <c r="C9" s="14"/>
      <c r="D9" s="14"/>
      <c r="E9" s="15"/>
      <c r="F9" s="16"/>
      <c r="G9" s="14"/>
      <c r="H9" s="15"/>
      <c r="I9" s="17"/>
    </row>
    <row r="10" spans="1:9" ht="15.75" x14ac:dyDescent="0.25">
      <c r="A10" s="97">
        <v>1</v>
      </c>
      <c r="B10" s="98" t="s">
        <v>67</v>
      </c>
      <c r="C10" s="18"/>
      <c r="D10" s="19">
        <v>0</v>
      </c>
      <c r="E10" s="20"/>
      <c r="F10" s="21"/>
      <c r="G10" s="22" t="s">
        <v>14</v>
      </c>
      <c r="H10" s="23"/>
      <c r="I10" s="24"/>
    </row>
    <row r="11" spans="1:9" x14ac:dyDescent="0.25">
      <c r="A11" s="97"/>
      <c r="B11" s="99"/>
      <c r="C11" s="100"/>
      <c r="D11" s="97">
        <v>1</v>
      </c>
      <c r="E11" s="102" t="s">
        <v>15</v>
      </c>
      <c r="F11" s="21"/>
      <c r="G11" s="22" t="s">
        <v>14</v>
      </c>
      <c r="H11" s="23"/>
      <c r="I11" s="24"/>
    </row>
    <row r="12" spans="1:9" x14ac:dyDescent="0.25">
      <c r="A12" s="97"/>
      <c r="B12" s="99"/>
      <c r="C12" s="101"/>
      <c r="D12" s="97"/>
      <c r="E12" s="102"/>
      <c r="F12" s="25"/>
      <c r="G12" s="19">
        <v>1</v>
      </c>
      <c r="H12" s="26" t="s">
        <v>65</v>
      </c>
      <c r="I12" s="27" t="s">
        <v>68</v>
      </c>
    </row>
    <row r="13" spans="1:9" x14ac:dyDescent="0.25">
      <c r="A13" s="21"/>
      <c r="B13" s="28"/>
      <c r="C13" s="29"/>
      <c r="D13" s="29"/>
      <c r="E13" s="29"/>
      <c r="F13" s="29"/>
      <c r="G13" s="29"/>
      <c r="H13" s="29"/>
      <c r="I13" s="30"/>
    </row>
    <row r="14" spans="1:9" x14ac:dyDescent="0.25">
      <c r="A14" s="31"/>
      <c r="B14" s="31"/>
      <c r="C14" s="31"/>
      <c r="D14" s="31"/>
      <c r="E14" s="31"/>
      <c r="F14" s="31"/>
      <c r="G14" s="31"/>
      <c r="H14" s="31"/>
      <c r="I14" s="31"/>
    </row>
  </sheetData>
  <mergeCells count="15">
    <mergeCell ref="F6:I6"/>
    <mergeCell ref="A2:E2"/>
    <mergeCell ref="A4:B4"/>
    <mergeCell ref="C4:D4"/>
    <mergeCell ref="A6:B6"/>
    <mergeCell ref="C6:E6"/>
    <mergeCell ref="C7:D7"/>
    <mergeCell ref="F7:G7"/>
    <mergeCell ref="C8:D8"/>
    <mergeCell ref="F8:G8"/>
    <mergeCell ref="A10:A12"/>
    <mergeCell ref="B10:B12"/>
    <mergeCell ref="C11:C12"/>
    <mergeCell ref="D11:D12"/>
    <mergeCell ref="E11:E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0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B17" sqref="B17:B21"/>
    </sheetView>
  </sheetViews>
  <sheetFormatPr defaultRowHeight="15" x14ac:dyDescent="0.25"/>
  <cols>
    <col min="2" max="2" width="36.85546875" customWidth="1"/>
    <col min="4" max="4" width="29.85546875" customWidth="1"/>
  </cols>
  <sheetData>
    <row r="1" spans="1:20" ht="22.5" x14ac:dyDescent="0.25">
      <c r="A1" s="104" t="s">
        <v>16</v>
      </c>
      <c r="B1" s="105"/>
      <c r="C1" s="105"/>
      <c r="D1" s="105"/>
      <c r="E1" s="105"/>
      <c r="F1" s="105"/>
      <c r="G1" s="106"/>
      <c r="H1" s="32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x14ac:dyDescent="0.25">
      <c r="A2" s="131"/>
      <c r="B2" s="132"/>
      <c r="C2" s="132"/>
      <c r="D2" s="132"/>
      <c r="E2" s="132"/>
      <c r="F2" s="132"/>
      <c r="G2" s="133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x14ac:dyDescent="0.25">
      <c r="A3" s="34"/>
      <c r="B3" s="126"/>
      <c r="C3" s="126"/>
      <c r="D3" s="127"/>
      <c r="E3" s="127"/>
      <c r="F3" s="127"/>
      <c r="G3" s="127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x14ac:dyDescent="0.25">
      <c r="A4" s="34"/>
      <c r="B4" s="126"/>
      <c r="C4" s="126"/>
      <c r="D4" s="127"/>
      <c r="E4" s="127"/>
      <c r="F4" s="127"/>
      <c r="G4" s="127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25">
      <c r="A5" s="34"/>
      <c r="B5" s="126"/>
      <c r="C5" s="126"/>
      <c r="D5" s="127"/>
      <c r="E5" s="127"/>
      <c r="F5" s="127"/>
      <c r="G5" s="127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x14ac:dyDescent="0.25">
      <c r="A6" s="34"/>
      <c r="B6" s="128"/>
      <c r="C6" s="128"/>
      <c r="D6" s="35"/>
      <c r="E6" s="36"/>
      <c r="F6" s="37"/>
      <c r="G6" s="37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18.75" x14ac:dyDescent="0.25">
      <c r="A7" s="38"/>
      <c r="B7" s="129" t="s">
        <v>17</v>
      </c>
      <c r="C7" s="129"/>
      <c r="D7" s="39" t="s">
        <v>18</v>
      </c>
      <c r="E7" s="40"/>
      <c r="F7" s="41"/>
      <c r="G7" s="38"/>
      <c r="H7" s="42"/>
      <c r="I7" s="38"/>
      <c r="J7" s="38"/>
      <c r="K7" s="42"/>
      <c r="L7" s="42"/>
      <c r="M7" s="38"/>
      <c r="N7" s="38"/>
      <c r="O7" s="42"/>
      <c r="P7" s="42"/>
      <c r="Q7" s="38"/>
      <c r="R7" s="38"/>
      <c r="S7" s="42"/>
      <c r="T7" s="43"/>
    </row>
    <row r="8" spans="1:20" ht="18.75" x14ac:dyDescent="0.25">
      <c r="A8" s="34"/>
      <c r="B8" s="129" t="s">
        <v>19</v>
      </c>
      <c r="C8" s="129"/>
      <c r="D8" s="39" t="s">
        <v>18</v>
      </c>
      <c r="E8" s="40"/>
      <c r="F8" s="36"/>
      <c r="G8" s="44"/>
      <c r="H8" s="45"/>
      <c r="I8" s="45"/>
      <c r="J8" s="45"/>
      <c r="K8" s="46"/>
      <c r="L8" s="45"/>
      <c r="M8" s="45"/>
      <c r="N8" s="45"/>
      <c r="O8" s="46"/>
      <c r="P8" s="45"/>
      <c r="Q8" s="45"/>
      <c r="R8" s="45"/>
      <c r="S8" s="46"/>
      <c r="T8" s="34"/>
    </row>
    <row r="9" spans="1:20" x14ac:dyDescent="0.25">
      <c r="A9" s="34"/>
      <c r="B9" s="130"/>
      <c r="C9" s="130"/>
      <c r="D9" s="47"/>
      <c r="E9" s="36"/>
      <c r="F9" s="45"/>
      <c r="G9" s="45"/>
      <c r="H9" s="45"/>
      <c r="I9" s="45"/>
      <c r="J9" s="45"/>
      <c r="K9" s="46"/>
      <c r="L9" s="45"/>
      <c r="M9" s="45"/>
      <c r="N9" s="45"/>
      <c r="O9" s="46"/>
      <c r="P9" s="45"/>
      <c r="Q9" s="45"/>
      <c r="R9" s="45"/>
      <c r="S9" s="46"/>
      <c r="T9" s="34"/>
    </row>
    <row r="10" spans="1:20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0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20" x14ac:dyDescent="0.25">
      <c r="A13" s="125" t="s">
        <v>4</v>
      </c>
      <c r="B13" s="125" t="s">
        <v>20</v>
      </c>
      <c r="C13" s="125" t="s">
        <v>21</v>
      </c>
      <c r="D13" s="125" t="s">
        <v>22</v>
      </c>
      <c r="E13" s="125" t="s">
        <v>4</v>
      </c>
      <c r="F13" s="125"/>
      <c r="G13" s="125" t="s">
        <v>23</v>
      </c>
      <c r="H13" s="124" t="s">
        <v>24</v>
      </c>
      <c r="I13" s="124"/>
      <c r="J13" s="124"/>
      <c r="K13" s="124"/>
      <c r="L13" s="124" t="s">
        <v>25</v>
      </c>
      <c r="M13" s="124"/>
      <c r="N13" s="124"/>
      <c r="O13" s="124"/>
      <c r="P13" s="124" t="s">
        <v>26</v>
      </c>
      <c r="Q13" s="124"/>
      <c r="R13" s="124"/>
      <c r="S13" s="124"/>
      <c r="T13" s="125" t="s">
        <v>27</v>
      </c>
    </row>
    <row r="14" spans="1:20" ht="22.5" x14ac:dyDescent="0.25">
      <c r="A14" s="125"/>
      <c r="B14" s="125"/>
      <c r="C14" s="125"/>
      <c r="D14" s="125"/>
      <c r="E14" s="125"/>
      <c r="F14" s="125"/>
      <c r="G14" s="125"/>
      <c r="H14" s="50" t="s">
        <v>28</v>
      </c>
      <c r="I14" s="125" t="s">
        <v>4</v>
      </c>
      <c r="J14" s="125"/>
      <c r="K14" s="50" t="s">
        <v>29</v>
      </c>
      <c r="L14" s="50" t="s">
        <v>28</v>
      </c>
      <c r="M14" s="125" t="s">
        <v>4</v>
      </c>
      <c r="N14" s="125"/>
      <c r="O14" s="50" t="s">
        <v>29</v>
      </c>
      <c r="P14" s="50" t="s">
        <v>28</v>
      </c>
      <c r="Q14" s="125" t="s">
        <v>4</v>
      </c>
      <c r="R14" s="125"/>
      <c r="S14" s="50" t="s">
        <v>5</v>
      </c>
      <c r="T14" s="125"/>
    </row>
    <row r="15" spans="1:20" x14ac:dyDescent="0.25">
      <c r="A15" s="51" t="s">
        <v>7</v>
      </c>
      <c r="B15" s="51" t="s">
        <v>8</v>
      </c>
      <c r="C15" s="51" t="s">
        <v>9</v>
      </c>
      <c r="D15" s="51" t="s">
        <v>10</v>
      </c>
      <c r="E15" s="115" t="s">
        <v>11</v>
      </c>
      <c r="F15" s="115"/>
      <c r="G15" s="51" t="s">
        <v>12</v>
      </c>
      <c r="H15" s="51" t="s">
        <v>13</v>
      </c>
      <c r="I15" s="115" t="s">
        <v>30</v>
      </c>
      <c r="J15" s="115"/>
      <c r="K15" s="51" t="s">
        <v>31</v>
      </c>
      <c r="L15" s="51" t="s">
        <v>32</v>
      </c>
      <c r="M15" s="115" t="s">
        <v>33</v>
      </c>
      <c r="N15" s="115"/>
      <c r="O15" s="51" t="s">
        <v>34</v>
      </c>
      <c r="P15" s="51" t="s">
        <v>33</v>
      </c>
      <c r="Q15" s="115" t="s">
        <v>34</v>
      </c>
      <c r="R15" s="115"/>
      <c r="S15" s="51" t="s">
        <v>35</v>
      </c>
      <c r="T15" s="51" t="s">
        <v>36</v>
      </c>
    </row>
    <row r="16" spans="1:20" x14ac:dyDescent="0.25">
      <c r="A16" s="52">
        <v>0</v>
      </c>
      <c r="B16" s="53"/>
      <c r="C16" s="53"/>
      <c r="D16" s="54"/>
      <c r="E16" s="55"/>
      <c r="F16" s="55"/>
      <c r="G16" s="56"/>
      <c r="H16" s="54"/>
      <c r="I16" s="56"/>
      <c r="J16" s="56"/>
      <c r="K16" s="57"/>
      <c r="L16" s="54"/>
      <c r="M16" s="56"/>
      <c r="N16" s="56"/>
      <c r="O16" s="58"/>
      <c r="P16" s="54"/>
      <c r="Q16" s="56"/>
      <c r="R16" s="56"/>
      <c r="S16" s="58"/>
      <c r="T16" s="54"/>
    </row>
    <row r="17" spans="1:20" x14ac:dyDescent="0.25">
      <c r="A17" s="116">
        <v>1</v>
      </c>
      <c r="B17" s="117" t="s">
        <v>37</v>
      </c>
      <c r="C17" s="119" t="s">
        <v>38</v>
      </c>
      <c r="D17" s="122" t="s">
        <v>18</v>
      </c>
      <c r="E17" s="116"/>
      <c r="F17" s="116">
        <v>1</v>
      </c>
      <c r="G17" s="123"/>
      <c r="H17" s="113" t="s">
        <v>18</v>
      </c>
      <c r="I17" s="109"/>
      <c r="J17" s="109" t="s">
        <v>7</v>
      </c>
      <c r="K17" s="111"/>
      <c r="L17" s="113" t="s">
        <v>18</v>
      </c>
      <c r="M17" s="109"/>
      <c r="N17" s="109" t="s">
        <v>7</v>
      </c>
      <c r="O17" s="112"/>
      <c r="P17" s="113" t="s">
        <v>18</v>
      </c>
      <c r="Q17" s="54"/>
      <c r="R17" s="54" t="s">
        <v>7</v>
      </c>
      <c r="S17" s="59"/>
      <c r="T17" s="60"/>
    </row>
    <row r="18" spans="1:20" x14ac:dyDescent="0.25">
      <c r="A18" s="116"/>
      <c r="B18" s="117"/>
      <c r="C18" s="120"/>
      <c r="D18" s="122"/>
      <c r="E18" s="116"/>
      <c r="F18" s="116"/>
      <c r="G18" s="123"/>
      <c r="H18" s="113"/>
      <c r="I18" s="109"/>
      <c r="J18" s="109"/>
      <c r="K18" s="111"/>
      <c r="L18" s="113"/>
      <c r="M18" s="109"/>
      <c r="N18" s="109"/>
      <c r="O18" s="112"/>
      <c r="P18" s="113"/>
      <c r="Q18" s="61"/>
      <c r="R18" s="62"/>
      <c r="S18" s="63"/>
      <c r="T18" s="64"/>
    </row>
    <row r="19" spans="1:20" x14ac:dyDescent="0.25">
      <c r="A19" s="110"/>
      <c r="B19" s="118"/>
      <c r="C19" s="120"/>
      <c r="D19" s="114"/>
      <c r="E19" s="110"/>
      <c r="F19" s="110"/>
      <c r="G19" s="118"/>
      <c r="H19" s="114"/>
      <c r="I19" s="110"/>
      <c r="J19" s="110"/>
      <c r="K19" s="112"/>
      <c r="L19" s="114"/>
      <c r="M19" s="56"/>
      <c r="N19" s="62"/>
      <c r="O19" s="63"/>
      <c r="P19" s="65"/>
      <c r="Q19" s="65"/>
      <c r="R19" s="65"/>
      <c r="S19" s="65"/>
      <c r="T19" s="64"/>
    </row>
    <row r="20" spans="1:20" x14ac:dyDescent="0.25">
      <c r="A20" s="110"/>
      <c r="B20" s="118"/>
      <c r="C20" s="120"/>
      <c r="D20" s="114"/>
      <c r="E20" s="110"/>
      <c r="F20" s="110"/>
      <c r="G20" s="118"/>
      <c r="H20" s="114"/>
      <c r="I20" s="62"/>
      <c r="J20" s="63"/>
      <c r="K20" s="63"/>
      <c r="L20" s="63"/>
      <c r="M20" s="63"/>
      <c r="N20" s="63"/>
      <c r="O20" s="63"/>
      <c r="P20" s="65"/>
      <c r="Q20" s="65"/>
      <c r="R20" s="65"/>
      <c r="S20" s="65"/>
      <c r="T20" s="64"/>
    </row>
    <row r="21" spans="1:20" x14ac:dyDescent="0.25">
      <c r="A21" s="110"/>
      <c r="B21" s="118"/>
      <c r="C21" s="121"/>
      <c r="D21" s="114"/>
      <c r="E21" s="6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5"/>
      <c r="Q21" s="65"/>
      <c r="R21" s="65"/>
      <c r="S21" s="65"/>
      <c r="T21" s="64"/>
    </row>
  </sheetData>
  <mergeCells count="45">
    <mergeCell ref="A1:G1"/>
    <mergeCell ref="A2:G2"/>
    <mergeCell ref="B3:C3"/>
    <mergeCell ref="D3:G3"/>
    <mergeCell ref="B4:C4"/>
    <mergeCell ref="D4:G4"/>
    <mergeCell ref="G13:G14"/>
    <mergeCell ref="B5:C5"/>
    <mergeCell ref="D5:G5"/>
    <mergeCell ref="B6:C6"/>
    <mergeCell ref="B7:C7"/>
    <mergeCell ref="B8:C8"/>
    <mergeCell ref="B9:C9"/>
    <mergeCell ref="A13:A14"/>
    <mergeCell ref="B13:B14"/>
    <mergeCell ref="C13:C14"/>
    <mergeCell ref="D13:D14"/>
    <mergeCell ref="E13:F14"/>
    <mergeCell ref="H13:K13"/>
    <mergeCell ref="L13:O13"/>
    <mergeCell ref="P13:S13"/>
    <mergeCell ref="T13:T14"/>
    <mergeCell ref="I14:J14"/>
    <mergeCell ref="M14:N14"/>
    <mergeCell ref="Q14:R14"/>
    <mergeCell ref="M15:N15"/>
    <mergeCell ref="Q15:R15"/>
    <mergeCell ref="A17:A21"/>
    <mergeCell ref="B17:B21"/>
    <mergeCell ref="C17:C21"/>
    <mergeCell ref="D17:D21"/>
    <mergeCell ref="E17:E20"/>
    <mergeCell ref="F17:F20"/>
    <mergeCell ref="M17:M18"/>
    <mergeCell ref="N17:N18"/>
    <mergeCell ref="O17:O18"/>
    <mergeCell ref="P17:P18"/>
    <mergeCell ref="G17:G20"/>
    <mergeCell ref="H17:H20"/>
    <mergeCell ref="I17:I19"/>
    <mergeCell ref="J17:J19"/>
    <mergeCell ref="K17:K19"/>
    <mergeCell ref="L17:L19"/>
    <mergeCell ref="E15:F15"/>
    <mergeCell ref="I15:J1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G17:G20 S17:T17 O17:O18">
      <formula1>900</formula1>
    </dataValidation>
    <dataValidation allowBlank="1" showInputMessage="1" showErrorMessage="1" prompt="Выберите виды деятельности, выполнив двойной щелчок левой кнопки мыши по ячейке." sqref="C17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K17:K19">
      <formula1>DESCRIPTION_TERRITORY</formula1>
    </dataValidation>
    <dataValidation allowBlank="1" showInputMessage="1" showErrorMessage="1" prompt="Для выбора выполните двойной щелчок левой клавиши мыши по соответствующей ячейке." sqref="D6:D8 D17:D18 H17:H18 L17:L18 P17:P18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7" workbookViewId="0">
      <selection activeCell="D10" sqref="D10:R10"/>
    </sheetView>
  </sheetViews>
  <sheetFormatPr defaultRowHeight="15" x14ac:dyDescent="0.25"/>
  <cols>
    <col min="1" max="1" width="7.42578125" customWidth="1"/>
    <col min="2" max="2" width="55.42578125" customWidth="1"/>
    <col min="4" max="4" width="20.42578125" customWidth="1"/>
    <col min="5" max="5" width="0.140625" customWidth="1"/>
    <col min="6" max="6" width="9.140625" hidden="1" customWidth="1"/>
    <col min="11" max="11" width="9.140625" customWidth="1"/>
    <col min="12" max="12" width="0.42578125" customWidth="1"/>
    <col min="13" max="13" width="9.140625" hidden="1" customWidth="1"/>
  </cols>
  <sheetData>
    <row r="1" spans="1:18" ht="38.25" customHeight="1" x14ac:dyDescent="0.25">
      <c r="A1" s="153" t="s">
        <v>39</v>
      </c>
      <c r="B1" s="153"/>
      <c r="C1" s="153"/>
      <c r="D1" s="153"/>
      <c r="E1" s="153"/>
      <c r="F1" s="153"/>
      <c r="G1" s="153"/>
      <c r="H1" s="153"/>
      <c r="I1" s="153"/>
    </row>
    <row r="3" spans="1:18" x14ac:dyDescent="0.25">
      <c r="A3" s="97" t="s">
        <v>40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x14ac:dyDescent="0.25">
      <c r="A4" s="154" t="s">
        <v>4</v>
      </c>
      <c r="B4" s="154" t="s">
        <v>41</v>
      </c>
      <c r="C4" s="66"/>
      <c r="D4" s="155" t="s">
        <v>42</v>
      </c>
      <c r="E4" s="156"/>
      <c r="F4" s="156"/>
      <c r="G4" s="156"/>
      <c r="H4" s="156"/>
      <c r="I4" s="157"/>
      <c r="J4" s="158" t="s">
        <v>43</v>
      </c>
      <c r="K4" s="155" t="s">
        <v>42</v>
      </c>
      <c r="L4" s="156"/>
      <c r="M4" s="156"/>
      <c r="N4" s="156"/>
      <c r="O4" s="156"/>
      <c r="P4" s="157"/>
      <c r="Q4" s="158" t="s">
        <v>43</v>
      </c>
      <c r="R4" s="161" t="s">
        <v>44</v>
      </c>
    </row>
    <row r="5" spans="1:18" x14ac:dyDescent="0.25">
      <c r="A5" s="154"/>
      <c r="B5" s="154"/>
      <c r="C5" s="67"/>
      <c r="D5" s="148" t="s">
        <v>45</v>
      </c>
      <c r="E5" s="143" t="s">
        <v>46</v>
      </c>
      <c r="F5" s="144"/>
      <c r="G5" s="145" t="s">
        <v>47</v>
      </c>
      <c r="H5" s="146"/>
      <c r="I5" s="147"/>
      <c r="J5" s="159"/>
      <c r="K5" s="148" t="s">
        <v>45</v>
      </c>
      <c r="L5" s="143" t="s">
        <v>46</v>
      </c>
      <c r="M5" s="144"/>
      <c r="N5" s="145" t="s">
        <v>47</v>
      </c>
      <c r="O5" s="146"/>
      <c r="P5" s="147"/>
      <c r="Q5" s="159"/>
      <c r="R5" s="162"/>
    </row>
    <row r="6" spans="1:18" ht="409.5" x14ac:dyDescent="0.25">
      <c r="A6" s="154"/>
      <c r="B6" s="154"/>
      <c r="C6" s="68"/>
      <c r="D6" s="149"/>
      <c r="E6" s="69" t="s">
        <v>48</v>
      </c>
      <c r="F6" s="69" t="s">
        <v>49</v>
      </c>
      <c r="G6" s="70" t="s">
        <v>50</v>
      </c>
      <c r="H6" s="150" t="s">
        <v>51</v>
      </c>
      <c r="I6" s="151"/>
      <c r="J6" s="160"/>
      <c r="K6" s="149"/>
      <c r="L6" s="69" t="s">
        <v>48</v>
      </c>
      <c r="M6" s="69" t="s">
        <v>49</v>
      </c>
      <c r="N6" s="70" t="s">
        <v>50</v>
      </c>
      <c r="O6" s="150" t="s">
        <v>51</v>
      </c>
      <c r="P6" s="151"/>
      <c r="Q6" s="160"/>
      <c r="R6" s="163"/>
    </row>
    <row r="7" spans="1:18" x14ac:dyDescent="0.25">
      <c r="A7" s="71" t="s">
        <v>7</v>
      </c>
      <c r="B7" s="71" t="s">
        <v>8</v>
      </c>
      <c r="C7" s="72" t="str">
        <f ca="1">OFFSET(C7,0,-1)</f>
        <v>2</v>
      </c>
      <c r="D7" s="73">
        <f ca="1">OFFSET(D7,0,-1)+1</f>
        <v>3</v>
      </c>
      <c r="E7" s="73">
        <f ca="1">OFFSET(E7,0,-1)+1</f>
        <v>4</v>
      </c>
      <c r="F7" s="73">
        <f ca="1">OFFSET(F7,0,-1)+1</f>
        <v>5</v>
      </c>
      <c r="G7" s="73">
        <f ca="1">OFFSET(G7,0,-1)+1</f>
        <v>6</v>
      </c>
      <c r="H7" s="152">
        <f ca="1">OFFSET(H7,0,-1)+1</f>
        <v>7</v>
      </c>
      <c r="I7" s="152"/>
      <c r="J7" s="73">
        <f ca="1">OFFSET(J7,0,-2)+1</f>
        <v>8</v>
      </c>
      <c r="K7" s="73">
        <f ca="1">OFFSET(K7,0,-1)+1</f>
        <v>9</v>
      </c>
      <c r="L7" s="73">
        <f ca="1">OFFSET(L7,0,-1)+1</f>
        <v>10</v>
      </c>
      <c r="M7" s="73">
        <f ca="1">OFFSET(M7,0,-1)+1</f>
        <v>11</v>
      </c>
      <c r="N7" s="73">
        <f ca="1">OFFSET(N7,0,-1)+1</f>
        <v>12</v>
      </c>
      <c r="O7" s="152">
        <f ca="1">OFFSET(O7,0,-1)+1</f>
        <v>13</v>
      </c>
      <c r="P7" s="152"/>
      <c r="Q7" s="73">
        <f ca="1">OFFSET(Q7,0,-2)+1</f>
        <v>14</v>
      </c>
      <c r="R7" s="72">
        <f ca="1">OFFSET(R7,0,-1)</f>
        <v>14</v>
      </c>
    </row>
    <row r="8" spans="1:18" x14ac:dyDescent="0.25">
      <c r="A8" s="74" t="e">
        <f ca="1">mergeValue(#REF!)</f>
        <v>#NAME?</v>
      </c>
      <c r="B8" s="75" t="s">
        <v>23</v>
      </c>
      <c r="C8" s="76"/>
      <c r="D8" s="142" t="e">
        <f>IF('[1]Перечень тарифов'!#REF!="","","" &amp; '[1]Перечень тарифов'!#REF! &amp; "")</f>
        <v>#REF!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</row>
    <row r="9" spans="1:18" x14ac:dyDescent="0.25">
      <c r="A9" s="74" t="e">
        <f ca="1">mergeValue(#REF!) &amp;"."&amp; mergeValue(#REF!)</f>
        <v>#NAME?</v>
      </c>
      <c r="B9" s="77"/>
      <c r="C9" s="76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</row>
    <row r="10" spans="1:18" x14ac:dyDescent="0.25">
      <c r="A10" s="74" t="e">
        <f ca="1">mergeValue(#REF!) &amp;"."&amp; mergeValue(#REF!)&amp;"."&amp; mergeValue(#REF!)</f>
        <v>#NAME?</v>
      </c>
      <c r="B10" s="78"/>
      <c r="C10" s="76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</row>
    <row r="11" spans="1:18" x14ac:dyDescent="0.25">
      <c r="A11" s="74" t="e">
        <f ca="1">mergeValue(#REF!) &amp;"."&amp; mergeValue(#REF!)&amp;"."&amp; mergeValue(#REF!)&amp;"."&amp; mergeValue(#REF!)</f>
        <v>#NAME?</v>
      </c>
      <c r="B11" s="79"/>
      <c r="C11" s="76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</row>
    <row r="12" spans="1:18" ht="90" customHeight="1" x14ac:dyDescent="0.25">
      <c r="A12" s="74" t="e">
        <f ca="1">mergeValue(#REF!) &amp;"."&amp; mergeValue(#REF!)&amp;"."&amp; mergeValue(#REF!)&amp;"."&amp; mergeValue(#REF!)&amp;"."&amp; mergeValue(#REF!)</f>
        <v>#NAME?</v>
      </c>
      <c r="B12" s="80" t="s">
        <v>52</v>
      </c>
      <c r="C12" s="76"/>
      <c r="D12" s="141" t="s">
        <v>53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</row>
    <row r="13" spans="1:18" ht="45" customHeight="1" x14ac:dyDescent="0.25">
      <c r="A13" s="74" t="e">
        <f ca="1">mergeValue(#REF!) &amp;"."&amp; mergeValue(#REF!)&amp;"."&amp; mergeValue(#REF!)&amp;"."&amp; mergeValue(#REF!)&amp;"."&amp; mergeValue(#REF!)&amp;"."&amp; mergeValue(#REF!)</f>
        <v>#NAME?</v>
      </c>
      <c r="B13" s="81" t="s">
        <v>54</v>
      </c>
      <c r="C13" s="76"/>
      <c r="D13" s="134" t="s">
        <v>55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6"/>
    </row>
    <row r="14" spans="1:18" ht="44.25" customHeight="1" x14ac:dyDescent="0.25">
      <c r="A14" s="74" t="e">
        <f ca="1">mergeValue(#REF!) &amp;"."&amp; mergeValue(#REF!)&amp;"."&amp; mergeValue(#REF!)&amp;"."&amp; mergeValue(#REF!)&amp;"."&amp; mergeValue(#REF!)&amp;"."&amp; mergeValue(#REF!)&amp;"."&amp; mergeValue(#REF!)</f>
        <v>#NAME?</v>
      </c>
      <c r="B14" s="82" t="s">
        <v>56</v>
      </c>
      <c r="C14" s="76"/>
      <c r="D14" s="83">
        <v>10513.51</v>
      </c>
      <c r="E14" s="84"/>
      <c r="F14" s="85"/>
      <c r="G14" s="140" t="s">
        <v>57</v>
      </c>
      <c r="H14" s="139" t="s">
        <v>0</v>
      </c>
      <c r="I14" s="140" t="s">
        <v>58</v>
      </c>
      <c r="J14" s="139" t="s">
        <v>0</v>
      </c>
      <c r="K14" s="83">
        <v>10513.51</v>
      </c>
      <c r="L14" s="84"/>
      <c r="M14" s="85"/>
      <c r="N14" s="140" t="s">
        <v>59</v>
      </c>
      <c r="O14" s="139" t="s">
        <v>0</v>
      </c>
      <c r="P14" s="140" t="s">
        <v>60</v>
      </c>
      <c r="Q14" s="139" t="s">
        <v>18</v>
      </c>
      <c r="R14" s="84"/>
    </row>
    <row r="15" spans="1:18" hidden="1" x14ac:dyDescent="0.25">
      <c r="A15" s="86"/>
      <c r="B15" s="76"/>
      <c r="C15" s="76"/>
      <c r="D15" s="84"/>
      <c r="E15" s="84"/>
      <c r="F15" s="87" t="str">
        <f>G14 &amp; "-" &amp; I14</f>
        <v>01.01.2022-30.06.2022</v>
      </c>
      <c r="G15" s="140"/>
      <c r="H15" s="139"/>
      <c r="I15" s="140"/>
      <c r="J15" s="139"/>
      <c r="K15" s="84"/>
      <c r="L15" s="84"/>
      <c r="M15" s="87" t="str">
        <f>N14 &amp; "-" &amp; P14</f>
        <v>01.07.2022-31.12.2022</v>
      </c>
      <c r="N15" s="140"/>
      <c r="O15" s="139"/>
      <c r="P15" s="140"/>
      <c r="Q15" s="139"/>
      <c r="R15" s="84"/>
    </row>
    <row r="16" spans="1:18" x14ac:dyDescent="0.25">
      <c r="A16" s="88"/>
      <c r="B16" s="89" t="s">
        <v>61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90"/>
    </row>
    <row r="17" spans="1:18" ht="35.25" customHeight="1" x14ac:dyDescent="0.25">
      <c r="A17" s="74" t="e">
        <f ca="1">mergeValue(#REF!) &amp;"."&amp; mergeValue(#REF!)&amp;"."&amp; mergeValue(#REF!)&amp;"."&amp; mergeValue(#REF!)&amp;"."&amp; mergeValue(#REF!)&amp;"."&amp; mergeValue(#REF!)</f>
        <v>#NAME?</v>
      </c>
      <c r="B17" s="81" t="s">
        <v>54</v>
      </c>
      <c r="C17" s="76"/>
      <c r="D17" s="134" t="s">
        <v>62</v>
      </c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6"/>
    </row>
    <row r="18" spans="1:18" ht="43.5" customHeight="1" x14ac:dyDescent="0.25">
      <c r="A18" s="74" t="e">
        <f ca="1">mergeValue(#REF!) &amp;"."&amp; mergeValue(#REF!)&amp;"."&amp; mergeValue(#REF!)&amp;"."&amp; mergeValue(#REF!)&amp;"."&amp; mergeValue(#REF!)&amp;"."&amp; mergeValue(#REF!)&amp;"."&amp; mergeValue(#REF!)</f>
        <v>#NAME?</v>
      </c>
      <c r="B18" s="82" t="s">
        <v>56</v>
      </c>
      <c r="C18" s="76"/>
      <c r="D18" s="83">
        <v>10513.51</v>
      </c>
      <c r="E18" s="84"/>
      <c r="F18" s="85"/>
      <c r="G18" s="140" t="s">
        <v>57</v>
      </c>
      <c r="H18" s="139" t="s">
        <v>0</v>
      </c>
      <c r="I18" s="140" t="s">
        <v>58</v>
      </c>
      <c r="J18" s="139" t="s">
        <v>0</v>
      </c>
      <c r="K18" s="83">
        <v>10513.51</v>
      </c>
      <c r="L18" s="84"/>
      <c r="M18" s="85"/>
      <c r="N18" s="140" t="s">
        <v>59</v>
      </c>
      <c r="O18" s="139" t="s">
        <v>0</v>
      </c>
      <c r="P18" s="140" t="s">
        <v>60</v>
      </c>
      <c r="Q18" s="139" t="s">
        <v>18</v>
      </c>
      <c r="R18" s="84"/>
    </row>
    <row r="19" spans="1:18" hidden="1" x14ac:dyDescent="0.25">
      <c r="A19" s="86"/>
      <c r="B19" s="76"/>
      <c r="C19" s="76"/>
      <c r="D19" s="84"/>
      <c r="E19" s="84"/>
      <c r="F19" s="87" t="str">
        <f>G18 &amp; "-" &amp; I18</f>
        <v>01.01.2022-30.06.2022</v>
      </c>
      <c r="G19" s="140"/>
      <c r="H19" s="139"/>
      <c r="I19" s="140"/>
      <c r="J19" s="139"/>
      <c r="K19" s="84"/>
      <c r="L19" s="84"/>
      <c r="M19" s="87" t="str">
        <f>N18 &amp; "-" &amp; P18</f>
        <v>01.07.2022-31.12.2022</v>
      </c>
      <c r="N19" s="140"/>
      <c r="O19" s="139"/>
      <c r="P19" s="140"/>
      <c r="Q19" s="139"/>
      <c r="R19" s="84"/>
    </row>
    <row r="20" spans="1:18" x14ac:dyDescent="0.25">
      <c r="A20" s="88"/>
      <c r="B20" s="89" t="s">
        <v>61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90"/>
    </row>
    <row r="21" spans="1:18" ht="21" customHeight="1" x14ac:dyDescent="0.25">
      <c r="A21" s="74" t="e">
        <f ca="1">mergeValue(#REF!) &amp;"."&amp; mergeValue(#REF!)&amp;"."&amp; mergeValue(#REF!)&amp;"."&amp; mergeValue(#REF!)&amp;"."&amp; mergeValue(#REF!)&amp;"."&amp; mergeValue(#REF!)</f>
        <v>#NAME?</v>
      </c>
      <c r="B21" s="81" t="s">
        <v>54</v>
      </c>
      <c r="C21" s="76"/>
      <c r="D21" s="134" t="s">
        <v>63</v>
      </c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6"/>
    </row>
    <row r="22" spans="1:18" x14ac:dyDescent="0.25">
      <c r="A22" s="74" t="e">
        <f ca="1">mergeValue(#REF!) &amp;"."&amp; mergeValue(#REF!)&amp;"."&amp; mergeValue(#REF!)&amp;"."&amp; mergeValue(#REF!)&amp;"."&amp; mergeValue(#REF!)&amp;"."&amp; mergeValue(#REF!)&amp;"."&amp; mergeValue(#REF!)</f>
        <v>#NAME?</v>
      </c>
      <c r="B22" s="82" t="s">
        <v>56</v>
      </c>
      <c r="C22" s="76"/>
      <c r="D22" s="83">
        <v>10513.51</v>
      </c>
      <c r="E22" s="84"/>
      <c r="F22" s="85"/>
      <c r="G22" s="137" t="s">
        <v>57</v>
      </c>
      <c r="H22" s="139" t="s">
        <v>0</v>
      </c>
      <c r="I22" s="137" t="s">
        <v>58</v>
      </c>
      <c r="J22" s="139" t="s">
        <v>0</v>
      </c>
      <c r="K22" s="83">
        <v>10513.51</v>
      </c>
      <c r="L22" s="84"/>
      <c r="M22" s="85"/>
      <c r="N22" s="137" t="s">
        <v>59</v>
      </c>
      <c r="O22" s="139" t="s">
        <v>0</v>
      </c>
      <c r="P22" s="137" t="s">
        <v>60</v>
      </c>
      <c r="Q22" s="139" t="s">
        <v>18</v>
      </c>
      <c r="R22" s="84"/>
    </row>
    <row r="23" spans="1:18" x14ac:dyDescent="0.25">
      <c r="A23" s="86"/>
      <c r="B23" s="76"/>
      <c r="C23" s="76"/>
      <c r="D23" s="84"/>
      <c r="E23" s="84"/>
      <c r="F23" s="87" t="str">
        <f>G22 &amp; "-" &amp; I22</f>
        <v>01.01.2022-30.06.2022</v>
      </c>
      <c r="G23" s="138"/>
      <c r="H23" s="139"/>
      <c r="I23" s="138"/>
      <c r="J23" s="139"/>
      <c r="K23" s="84"/>
      <c r="L23" s="84"/>
      <c r="M23" s="87" t="str">
        <f>N22 &amp; "-" &amp; P22</f>
        <v>01.07.2022-31.12.2022</v>
      </c>
      <c r="N23" s="138"/>
      <c r="O23" s="139"/>
      <c r="P23" s="138"/>
      <c r="Q23" s="139"/>
      <c r="R23" s="84"/>
    </row>
    <row r="24" spans="1:18" x14ac:dyDescent="0.25">
      <c r="A24" s="88"/>
      <c r="B24" s="89" t="s">
        <v>61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90"/>
    </row>
    <row r="25" spans="1:18" x14ac:dyDescent="0.25">
      <c r="A25" s="88"/>
      <c r="B25" s="91" t="s">
        <v>64</v>
      </c>
      <c r="C25" s="14"/>
      <c r="D25" s="14"/>
      <c r="E25" s="14"/>
      <c r="F25" s="14"/>
      <c r="G25" s="14"/>
      <c r="H25" s="14"/>
      <c r="I25" s="14"/>
      <c r="J25" s="92"/>
      <c r="K25" s="14"/>
      <c r="L25" s="14"/>
      <c r="M25" s="14"/>
      <c r="N25" s="14"/>
      <c r="O25" s="14"/>
      <c r="P25" s="14"/>
      <c r="Q25" s="92"/>
      <c r="R25" s="14"/>
    </row>
  </sheetData>
  <mergeCells count="51">
    <mergeCell ref="A1:I1"/>
    <mergeCell ref="A3:R3"/>
    <mergeCell ref="A4:A6"/>
    <mergeCell ref="B4:B6"/>
    <mergeCell ref="D4:I4"/>
    <mergeCell ref="J4:J6"/>
    <mergeCell ref="K4:P4"/>
    <mergeCell ref="Q4:Q6"/>
    <mergeCell ref="R4:R6"/>
    <mergeCell ref="D5:D6"/>
    <mergeCell ref="D11:R11"/>
    <mergeCell ref="E5:F5"/>
    <mergeCell ref="G5:I5"/>
    <mergeCell ref="K5:K6"/>
    <mergeCell ref="L5:M5"/>
    <mergeCell ref="N5:P5"/>
    <mergeCell ref="H6:I6"/>
    <mergeCell ref="O6:P6"/>
    <mergeCell ref="H7:I7"/>
    <mergeCell ref="O7:P7"/>
    <mergeCell ref="D8:R8"/>
    <mergeCell ref="D9:R9"/>
    <mergeCell ref="D10:R10"/>
    <mergeCell ref="D12:R12"/>
    <mergeCell ref="D13:R13"/>
    <mergeCell ref="G14:G15"/>
    <mergeCell ref="H14:H15"/>
    <mergeCell ref="I14:I15"/>
    <mergeCell ref="J14:J15"/>
    <mergeCell ref="N14:N15"/>
    <mergeCell ref="O14:O15"/>
    <mergeCell ref="P14:P15"/>
    <mergeCell ref="Q14:Q15"/>
    <mergeCell ref="D17:R17"/>
    <mergeCell ref="G18:G19"/>
    <mergeCell ref="H18:H19"/>
    <mergeCell ref="I18:I19"/>
    <mergeCell ref="J18:J19"/>
    <mergeCell ref="N18:N19"/>
    <mergeCell ref="O18:O19"/>
    <mergeCell ref="P18:P19"/>
    <mergeCell ref="Q18:Q19"/>
    <mergeCell ref="D21:R21"/>
    <mergeCell ref="G22:G23"/>
    <mergeCell ref="H22:H23"/>
    <mergeCell ref="I22:I23"/>
    <mergeCell ref="J22:J23"/>
    <mergeCell ref="N22:N23"/>
    <mergeCell ref="O22:O23"/>
    <mergeCell ref="P22:P23"/>
    <mergeCell ref="Q22:Q23"/>
  </mergeCells>
  <dataValidations count="9">
    <dataValidation type="decimal" allowBlank="1" showErrorMessage="1" errorTitle="Ошибка" error="Допускается ввод только действительных чисел!" sqref="D14 K14 D18 K18 D22 K22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13 K13 D17 D21">
      <formula1>kind_of_cons</formula1>
    </dataValidation>
    <dataValidation type="textLength" operator="lessThanOrEqual"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4:I15 P14:P15">
      <formula1>900</formula1>
    </dataValidation>
    <dataValidation type="list" allowBlank="1" showInputMessage="1" showErrorMessage="1" errorTitle="Ошибка" error="Выберите значение из списка" sqref="D12 K12">
      <formula1>kind_of_scheme_in</formula1>
    </dataValidation>
    <dataValidation type="list" allowBlank="1" showInputMessage="1" showErrorMessage="1" errorTitle="Ошибка" error="Выберите значение из списка" sqref="B14 B18 B22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4 N14 G18 I18 N18 P18 G22 I22 N22 P22"/>
    <dataValidation allowBlank="1" showInputMessage="1" showErrorMessage="1" prompt="Для выбора выполните двойной щелчок левой клавиши мыши по соответствующей ячейке." sqref="J14 H14 Q14 O14 H18 J18 O18 Q18 H22 J22 O22 Q22"/>
    <dataValidation allowBlank="1" promptTitle="checkPeriodRange" sqref="F15 M15 F19 M19 F23 M23"/>
    <dataValidation allowBlank="1" sqref="A16:R16 A24:R25 A20:R20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2022-03-11T06:34:52Z</dcterms:modified>
</cp:coreProperties>
</file>